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SRVSHR01\Users$\hmatekovic\Desktop\financijska izvješća\"/>
    </mc:Choice>
  </mc:AlternateContent>
  <xr:revisionPtr revIDLastSave="0" documentId="8_{082C1FB4-9529-4774-BB19-54CD8E1AC9F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G303" i="9"/>
  <c r="F303" i="9"/>
  <c r="E303" i="9"/>
  <c r="B303" i="9" s="1"/>
  <c r="H302" i="9"/>
  <c r="G302" i="9"/>
  <c r="F302" i="9"/>
  <c r="H301" i="9"/>
  <c r="E301" i="9" s="1"/>
  <c r="G301" i="9"/>
  <c r="F301" i="9"/>
  <c r="B301" i="9"/>
  <c r="H300" i="9"/>
  <c r="G300" i="9"/>
  <c r="E300" i="9" s="1"/>
  <c r="B300" i="9" s="1"/>
  <c r="F300" i="9"/>
  <c r="H299" i="9"/>
  <c r="G299" i="9"/>
  <c r="F299" i="9"/>
  <c r="H298" i="9"/>
  <c r="G298" i="9"/>
  <c r="F298" i="9"/>
  <c r="E298" i="9"/>
  <c r="B298" i="9" s="1"/>
  <c r="H297" i="9"/>
  <c r="E297" i="9" s="1"/>
  <c r="B297" i="9" s="1"/>
  <c r="G297" i="9"/>
  <c r="F297" i="9"/>
  <c r="H296" i="9"/>
  <c r="G296" i="9"/>
  <c r="F296" i="9"/>
  <c r="E296" i="9"/>
  <c r="B296" i="9" s="1"/>
  <c r="H295" i="9"/>
  <c r="G295" i="9"/>
  <c r="F295" i="9"/>
  <c r="H294" i="9"/>
  <c r="G294" i="9"/>
  <c r="F294" i="9"/>
  <c r="E294" i="9"/>
  <c r="B294" i="9" s="1"/>
  <c r="H293" i="9"/>
  <c r="G293" i="9"/>
  <c r="F293" i="9"/>
  <c r="H292" i="9"/>
  <c r="G292" i="9"/>
  <c r="E292" i="9" s="1"/>
  <c r="B292" i="9" s="1"/>
  <c r="F292" i="9"/>
  <c r="H291" i="9"/>
  <c r="G291" i="9"/>
  <c r="F291" i="9"/>
  <c r="F290" i="9"/>
  <c r="F289" i="9"/>
  <c r="H288" i="9"/>
  <c r="G288" i="9"/>
  <c r="E288" i="9" s="1"/>
  <c r="B288" i="9" s="1"/>
  <c r="F288" i="9"/>
  <c r="H287" i="9"/>
  <c r="G287" i="9"/>
  <c r="F287" i="9"/>
  <c r="H286" i="9"/>
  <c r="G286" i="9"/>
  <c r="E286" i="9" s="1"/>
  <c r="B286" i="9" s="1"/>
  <c r="F286" i="9"/>
  <c r="H285" i="9"/>
  <c r="G285" i="9"/>
  <c r="F285" i="9"/>
  <c r="F284" i="9"/>
  <c r="H283" i="9"/>
  <c r="G283" i="9"/>
  <c r="F283" i="9"/>
  <c r="E283" i="9"/>
  <c r="B283" i="9" s="1"/>
  <c r="H282" i="9"/>
  <c r="G282" i="9"/>
  <c r="F282" i="9"/>
  <c r="H281" i="9"/>
  <c r="G281" i="9"/>
  <c r="F281" i="9"/>
  <c r="E281" i="9"/>
  <c r="B281" i="9" s="1"/>
  <c r="F280" i="9"/>
  <c r="F279" i="9"/>
  <c r="F278" i="9"/>
  <c r="F277" i="9" s="1"/>
  <c r="F276" i="9"/>
  <c r="L275" i="9"/>
  <c r="H275" i="9"/>
  <c r="F275" i="9"/>
  <c r="F274" i="9"/>
  <c r="I273" i="9"/>
  <c r="H273" i="9"/>
  <c r="F273" i="9"/>
  <c r="E272" i="9"/>
  <c r="M271" i="9"/>
  <c r="L271" i="9"/>
  <c r="F271" i="9"/>
  <c r="B271" i="9" s="1"/>
  <c r="E271" i="9"/>
  <c r="M270" i="9"/>
  <c r="L270" i="9"/>
  <c r="F270" i="9" s="1"/>
  <c r="E270" i="9"/>
  <c r="M269" i="9"/>
  <c r="L269" i="9"/>
  <c r="F269" i="9"/>
  <c r="B269" i="9" s="1"/>
  <c r="E269" i="9"/>
  <c r="M268" i="9"/>
  <c r="L268" i="9"/>
  <c r="F268" i="9" s="1"/>
  <c r="E268" i="9"/>
  <c r="M267" i="9"/>
  <c r="L267" i="9"/>
  <c r="F267" i="9"/>
  <c r="B267" i="9" s="1"/>
  <c r="E267" i="9"/>
  <c r="M266" i="9"/>
  <c r="L266" i="9"/>
  <c r="F266" i="9" s="1"/>
  <c r="E266" i="9"/>
  <c r="M265" i="9"/>
  <c r="L265" i="9"/>
  <c r="F265" i="9"/>
  <c r="B265" i="9" s="1"/>
  <c r="E265" i="9"/>
  <c r="M264" i="9"/>
  <c r="L264" i="9"/>
  <c r="F264" i="9" s="1"/>
  <c r="E264" i="9"/>
  <c r="M263" i="9"/>
  <c r="L263" i="9"/>
  <c r="F263" i="9"/>
  <c r="B263" i="9" s="1"/>
  <c r="E263" i="9"/>
  <c r="M262" i="9"/>
  <c r="L262" i="9"/>
  <c r="F262" i="9" s="1"/>
  <c r="E262" i="9"/>
  <c r="M261" i="9"/>
  <c r="L261" i="9"/>
  <c r="F261" i="9"/>
  <c r="B261" i="9" s="1"/>
  <c r="E261" i="9"/>
  <c r="M260" i="9"/>
  <c r="L260" i="9"/>
  <c r="F260" i="9" s="1"/>
  <c r="E260" i="9"/>
  <c r="M259" i="9"/>
  <c r="L259" i="9"/>
  <c r="F259" i="9"/>
  <c r="B259" i="9" s="1"/>
  <c r="E259" i="9"/>
  <c r="M258" i="9"/>
  <c r="L258" i="9"/>
  <c r="F258" i="9" s="1"/>
  <c r="E258" i="9"/>
  <c r="M257" i="9"/>
  <c r="L257" i="9"/>
  <c r="F257" i="9"/>
  <c r="B257" i="9" s="1"/>
  <c r="E257" i="9"/>
  <c r="M256" i="9"/>
  <c r="L256" i="9"/>
  <c r="F256" i="9" s="1"/>
  <c r="E256" i="9"/>
  <c r="M255" i="9"/>
  <c r="L255" i="9"/>
  <c r="F255" i="9"/>
  <c r="B255" i="9" s="1"/>
  <c r="E255" i="9"/>
  <c r="M254" i="9"/>
  <c r="L254" i="9"/>
  <c r="F254" i="9" s="1"/>
  <c r="E254" i="9"/>
  <c r="M253" i="9"/>
  <c r="L253" i="9"/>
  <c r="F253" i="9"/>
  <c r="B253" i="9" s="1"/>
  <c r="E253" i="9"/>
  <c r="M252" i="9"/>
  <c r="L252" i="9"/>
  <c r="F252" i="9" s="1"/>
  <c r="E252" i="9"/>
  <c r="M251" i="9"/>
  <c r="L251" i="9"/>
  <c r="F251" i="9"/>
  <c r="B251" i="9" s="1"/>
  <c r="E251" i="9"/>
  <c r="M250" i="9"/>
  <c r="L250" i="9"/>
  <c r="F250" i="9" s="1"/>
  <c r="E250" i="9"/>
  <c r="M249" i="9"/>
  <c r="L249" i="9"/>
  <c r="F249" i="9"/>
  <c r="B249" i="9" s="1"/>
  <c r="E249" i="9"/>
  <c r="M248" i="9"/>
  <c r="L248" i="9"/>
  <c r="F248" i="9" s="1"/>
  <c r="E248" i="9"/>
  <c r="M247" i="9"/>
  <c r="L247" i="9"/>
  <c r="F247" i="9"/>
  <c r="B247" i="9" s="1"/>
  <c r="E247" i="9"/>
  <c r="M246" i="9"/>
  <c r="L246" i="9"/>
  <c r="F246" i="9" s="1"/>
  <c r="E246" i="9"/>
  <c r="M245" i="9"/>
  <c r="L245" i="9"/>
  <c r="F245" i="9"/>
  <c r="B245" i="9" s="1"/>
  <c r="E245" i="9"/>
  <c r="M244" i="9"/>
  <c r="L244" i="9"/>
  <c r="F244" i="9" s="1"/>
  <c r="E244" i="9"/>
  <c r="M243" i="9"/>
  <c r="L243" i="9"/>
  <c r="F243" i="9"/>
  <c r="B243" i="9" s="1"/>
  <c r="E243" i="9"/>
  <c r="M242" i="9"/>
  <c r="L242" i="9"/>
  <c r="F242" i="9" s="1"/>
  <c r="E242" i="9"/>
  <c r="M241" i="9"/>
  <c r="L241" i="9"/>
  <c r="F241" i="9"/>
  <c r="B241" i="9" s="1"/>
  <c r="E241" i="9"/>
  <c r="M240" i="9"/>
  <c r="L240" i="9"/>
  <c r="F240" i="9" s="1"/>
  <c r="E240" i="9"/>
  <c r="M239" i="9"/>
  <c r="L239" i="9"/>
  <c r="F239" i="9"/>
  <c r="B239" i="9" s="1"/>
  <c r="E239" i="9"/>
  <c r="M238" i="9"/>
  <c r="L238" i="9"/>
  <c r="F238" i="9" s="1"/>
  <c r="E238" i="9"/>
  <c r="M237" i="9"/>
  <c r="L237" i="9"/>
  <c r="F237" i="9"/>
  <c r="B237" i="9" s="1"/>
  <c r="E237" i="9"/>
  <c r="M236" i="9"/>
  <c r="L236" i="9"/>
  <c r="F236" i="9" s="1"/>
  <c r="E236" i="9"/>
  <c r="M235" i="9"/>
  <c r="L235" i="9"/>
  <c r="F235" i="9"/>
  <c r="B235" i="9" s="1"/>
  <c r="E235" i="9"/>
  <c r="M234" i="9"/>
  <c r="L234" i="9"/>
  <c r="F234" i="9" s="1"/>
  <c r="E234" i="9"/>
  <c r="M233" i="9"/>
  <c r="L233" i="9"/>
  <c r="F233" i="9"/>
  <c r="B233" i="9" s="1"/>
  <c r="E233" i="9"/>
  <c r="M232" i="9"/>
  <c r="L232" i="9"/>
  <c r="F232" i="9" s="1"/>
  <c r="E232" i="9"/>
  <c r="M231" i="9"/>
  <c r="L231" i="9"/>
  <c r="F231" i="9"/>
  <c r="B231" i="9" s="1"/>
  <c r="E231" i="9"/>
  <c r="M230" i="9"/>
  <c r="L230" i="9"/>
  <c r="F230" i="9" s="1"/>
  <c r="E230" i="9"/>
  <c r="M229" i="9"/>
  <c r="L229" i="9"/>
  <c r="F229" i="9"/>
  <c r="B229" i="9" s="1"/>
  <c r="E229" i="9"/>
  <c r="M228" i="9"/>
  <c r="L228" i="9"/>
  <c r="F228" i="9" s="1"/>
  <c r="E228" i="9"/>
  <c r="M227" i="9"/>
  <c r="L227" i="9"/>
  <c r="F227" i="9"/>
  <c r="B227" i="9" s="1"/>
  <c r="E227" i="9"/>
  <c r="M226" i="9"/>
  <c r="L226" i="9"/>
  <c r="F226" i="9" s="1"/>
  <c r="E226" i="9"/>
  <c r="M225" i="9"/>
  <c r="L225" i="9"/>
  <c r="F225" i="9"/>
  <c r="B225" i="9" s="1"/>
  <c r="E225" i="9"/>
  <c r="M224" i="9"/>
  <c r="L224" i="9"/>
  <c r="F224" i="9" s="1"/>
  <c r="E224" i="9"/>
  <c r="M223" i="9"/>
  <c r="F223" i="9" s="1"/>
  <c r="B223" i="9" s="1"/>
  <c r="L223" i="9"/>
  <c r="E223" i="9"/>
  <c r="M222" i="9"/>
  <c r="L222" i="9"/>
  <c r="E222" i="9"/>
  <c r="M221" i="9"/>
  <c r="L221" i="9"/>
  <c r="F221" i="9"/>
  <c r="B221" i="9" s="1"/>
  <c r="E221" i="9"/>
  <c r="M220" i="9"/>
  <c r="L220" i="9"/>
  <c r="E220" i="9"/>
  <c r="M219" i="9"/>
  <c r="F219" i="9" s="1"/>
  <c r="B219" i="9" s="1"/>
  <c r="L219" i="9"/>
  <c r="E219" i="9"/>
  <c r="M218" i="9"/>
  <c r="L218" i="9"/>
  <c r="E218" i="9"/>
  <c r="M217" i="9"/>
  <c r="F217" i="9" s="1"/>
  <c r="B217" i="9" s="1"/>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E158" i="9" s="1"/>
  <c r="B158" i="9" s="1"/>
  <c r="F158" i="9"/>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F153" i="9"/>
  <c r="B153" i="9"/>
  <c r="H152" i="9"/>
  <c r="G152" i="9"/>
  <c r="F152" i="9"/>
  <c r="E152" i="9"/>
  <c r="B152" i="9" s="1"/>
  <c r="H151" i="9"/>
  <c r="E151" i="9" s="1"/>
  <c r="B151" i="9" s="1"/>
  <c r="G151" i="9"/>
  <c r="F151" i="9"/>
  <c r="H150" i="9"/>
  <c r="G150" i="9"/>
  <c r="E150" i="9" s="1"/>
  <c r="B150" i="9" s="1"/>
  <c r="F150" i="9"/>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F145" i="9"/>
  <c r="B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E39" i="9" s="1"/>
  <c r="B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G33" i="9"/>
  <c r="F33" i="9"/>
  <c r="H32" i="9"/>
  <c r="G32" i="9"/>
  <c r="E32" i="9" s="1"/>
  <c r="B32" i="9" s="1"/>
  <c r="F32" i="9"/>
  <c r="H31" i="9"/>
  <c r="G31" i="9"/>
  <c r="E31" i="9" s="1"/>
  <c r="F31" i="9"/>
  <c r="H30" i="9"/>
  <c r="G30" i="9"/>
  <c r="E30" i="9" s="1"/>
  <c r="B30" i="9" s="1"/>
  <c r="F30" i="9"/>
  <c r="H29" i="9"/>
  <c r="E29" i="9" s="1"/>
  <c r="B29" i="9" s="1"/>
  <c r="G29" i="9"/>
  <c r="F29" i="9"/>
  <c r="H28" i="9"/>
  <c r="G28" i="9"/>
  <c r="F28" i="9"/>
  <c r="E28" i="9"/>
  <c r="B28" i="9" s="1"/>
  <c r="H27" i="9"/>
  <c r="G27" i="9"/>
  <c r="F27" i="9"/>
  <c r="H26" i="9"/>
  <c r="G26" i="9"/>
  <c r="E26" i="9" s="1"/>
  <c r="B26" i="9" s="1"/>
  <c r="F26" i="9"/>
  <c r="H25" i="9"/>
  <c r="E25" i="9" s="1"/>
  <c r="G25" i="9"/>
  <c r="F25" i="9"/>
  <c r="B25" i="9"/>
  <c r="H24" i="9"/>
  <c r="G24" i="9"/>
  <c r="F24" i="9"/>
  <c r="E24" i="9"/>
  <c r="B24" i="9" s="1"/>
  <c r="H23" i="9"/>
  <c r="G23" i="9"/>
  <c r="F23" i="9"/>
  <c r="H22" i="9"/>
  <c r="G22" i="9"/>
  <c r="E22" i="9" s="1"/>
  <c r="B22" i="9" s="1"/>
  <c r="F22" i="9"/>
  <c r="F21" i="9"/>
  <c r="F4" i="9"/>
  <c r="O3" i="9"/>
  <c r="G275" i="9" s="1"/>
  <c r="E275" i="9" s="1"/>
  <c r="B275" i="9" s="1"/>
  <c r="I3" i="9"/>
  <c r="H3" i="9"/>
  <c r="G3" i="9"/>
  <c r="D101" i="8"/>
  <c r="C1576" i="1" s="1"/>
  <c r="D95" i="8"/>
  <c r="D90" i="8"/>
  <c r="C1565" i="1" s="1"/>
  <c r="H1565" i="1" s="1"/>
  <c r="D85" i="8"/>
  <c r="D80" i="8"/>
  <c r="D75" i="8"/>
  <c r="D70" i="8"/>
  <c r="C1545" i="1" s="1"/>
  <c r="D65" i="8"/>
  <c r="D60" i="8"/>
  <c r="D55" i="8"/>
  <c r="D50" i="8"/>
  <c r="D44" i="8"/>
  <c r="D36" i="8"/>
  <c r="D26" i="8"/>
  <c r="D24" i="8" s="1"/>
  <c r="C1499" i="1" s="1"/>
  <c r="H1499" i="1" s="1"/>
  <c r="D18" i="8"/>
  <c r="D8" i="8"/>
  <c r="E44" i="7"/>
  <c r="D44" i="7"/>
  <c r="E39" i="7"/>
  <c r="D39" i="7"/>
  <c r="E38" i="7"/>
  <c r="D38" i="7"/>
  <c r="E30" i="7"/>
  <c r="D30" i="7"/>
  <c r="E23" i="7"/>
  <c r="E22" i="7" s="1"/>
  <c r="D23" i="7"/>
  <c r="D22" i="7" s="1"/>
  <c r="E14" i="7"/>
  <c r="D14" i="7"/>
  <c r="E7" i="7"/>
  <c r="D7" i="7"/>
  <c r="E6" i="7"/>
  <c r="E5" i="7" s="1"/>
  <c r="D6" i="7"/>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7" i="6"/>
  <c r="F116" i="6"/>
  <c r="F115" i="6"/>
  <c r="E115" i="6"/>
  <c r="E114" i="6" s="1"/>
  <c r="I27" i="3"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I25" i="3"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E238" i="5" s="1"/>
  <c r="D239" i="5"/>
  <c r="F239" i="5" s="1"/>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310" i="9" s="1"/>
  <c r="F205" i="5"/>
  <c r="F204" i="5"/>
  <c r="F203" i="5"/>
  <c r="F202" i="5"/>
  <c r="F201" i="5"/>
  <c r="F200" i="5"/>
  <c r="F199" i="5"/>
  <c r="E198" i="5"/>
  <c r="D198" i="5"/>
  <c r="F198" i="5" s="1"/>
  <c r="F197" i="5"/>
  <c r="F196" i="5"/>
  <c r="F195" i="5"/>
  <c r="F194" i="5"/>
  <c r="F193" i="5"/>
  <c r="F192" i="5"/>
  <c r="E191" i="5"/>
  <c r="E190" i="5" s="1"/>
  <c r="H309" i="9" s="1"/>
  <c r="D191" i="5"/>
  <c r="F191" i="5" s="1"/>
  <c r="D190" i="5"/>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5" i="5"/>
  <c r="F144" i="5"/>
  <c r="F143" i="5"/>
  <c r="E142" i="5"/>
  <c r="D142" i="5"/>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D79" i="5"/>
  <c r="E78"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1" i="4" s="1"/>
  <c r="F570" i="4"/>
  <c r="F569" i="4"/>
  <c r="E568" i="4"/>
  <c r="D568" i="4"/>
  <c r="F568" i="4" s="1"/>
  <c r="D567" i="4"/>
  <c r="F567" i="4" s="1"/>
  <c r="F566" i="4"/>
  <c r="F565" i="4"/>
  <c r="F564" i="4"/>
  <c r="F563" i="4"/>
  <c r="E563" i="4"/>
  <c r="E529" i="4"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E469" i="4"/>
  <c r="D469" i="4"/>
  <c r="F469" i="4" s="1"/>
  <c r="F468" i="4"/>
  <c r="F467" i="4"/>
  <c r="E466" i="4"/>
  <c r="D466" i="4"/>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E418" i="4"/>
  <c r="D413" i="1" s="1"/>
  <c r="D418" i="4"/>
  <c r="E417" i="4"/>
  <c r="D417" i="4"/>
  <c r="E416" i="4"/>
  <c r="D411" i="1" s="1"/>
  <c r="D416" i="4"/>
  <c r="F411" i="4"/>
  <c r="F410" i="4"/>
  <c r="F409" i="4"/>
  <c r="F406" i="4"/>
  <c r="F405" i="4"/>
  <c r="F404" i="4"/>
  <c r="F403" i="4"/>
  <c r="E402" i="4"/>
  <c r="D397" i="1" s="1"/>
  <c r="D402" i="4"/>
  <c r="F401" i="4"/>
  <c r="E400" i="4"/>
  <c r="D400" i="4"/>
  <c r="F400" i="4" s="1"/>
  <c r="F399" i="4"/>
  <c r="F398" i="4"/>
  <c r="E397" i="4"/>
  <c r="E396" i="4" s="1"/>
  <c r="D391" i="1" s="1"/>
  <c r="D397" i="4"/>
  <c r="F397" i="4" s="1"/>
  <c r="F395" i="4"/>
  <c r="F394" i="4"/>
  <c r="F393" i="4"/>
  <c r="F392" i="4"/>
  <c r="E391" i="4"/>
  <c r="F391" i="4" s="1"/>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8" i="4"/>
  <c r="F367" i="4"/>
  <c r="F366" i="4"/>
  <c r="F365" i="4"/>
  <c r="E364" i="4"/>
  <c r="D364" i="4"/>
  <c r="F362" i="4"/>
  <c r="F361" i="4"/>
  <c r="F360" i="4"/>
  <c r="F359" i="4"/>
  <c r="F358" i="4"/>
  <c r="F357" i="4"/>
  <c r="E356" i="4"/>
  <c r="D351" i="1" s="1"/>
  <c r="D356" i="4"/>
  <c r="F356" i="4" s="1"/>
  <c r="F355" i="4"/>
  <c r="F354" i="4"/>
  <c r="F353" i="4"/>
  <c r="F352" i="4"/>
  <c r="E352" i="4"/>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1" i="1" s="1"/>
  <c r="D326" i="4"/>
  <c r="F325" i="4"/>
  <c r="F324" i="4"/>
  <c r="F323" i="4"/>
  <c r="F322" i="4"/>
  <c r="F321" i="4"/>
  <c r="F320" i="4"/>
  <c r="F319" i="4"/>
  <c r="F318" i="4"/>
  <c r="E317" i="4"/>
  <c r="D317" i="4"/>
  <c r="F317" i="4" s="1"/>
  <c r="F316" i="4"/>
  <c r="F315" i="4"/>
  <c r="F314" i="4"/>
  <c r="F313" i="4"/>
  <c r="E312" i="4"/>
  <c r="D307" i="1" s="1"/>
  <c r="D312" i="4"/>
  <c r="F310" i="4"/>
  <c r="F309" i="4"/>
  <c r="F308" i="4"/>
  <c r="F307" i="4"/>
  <c r="F306" i="4"/>
  <c r="F305" i="4"/>
  <c r="E304" i="4"/>
  <c r="D304" i="4"/>
  <c r="F304" i="4" s="1"/>
  <c r="F303" i="4"/>
  <c r="F302" i="4"/>
  <c r="F301" i="4"/>
  <c r="F300" i="4"/>
  <c r="E300" i="4"/>
  <c r="E299"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F273" i="4" s="1"/>
  <c r="D273" i="4"/>
  <c r="F272" i="4"/>
  <c r="F271" i="4"/>
  <c r="F270" i="4"/>
  <c r="F269" i="4"/>
  <c r="E268" i="4"/>
  <c r="D268" i="4"/>
  <c r="F268" i="4" s="1"/>
  <c r="F267" i="4"/>
  <c r="F266" i="4"/>
  <c r="F265" i="4"/>
  <c r="F264" i="4"/>
  <c r="E264" i="4"/>
  <c r="D264" i="4"/>
  <c r="D263" i="4" s="1"/>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40" i="4" s="1"/>
  <c r="D139" i="4"/>
  <c r="F138" i="4"/>
  <c r="F137" i="4"/>
  <c r="F136" i="4"/>
  <c r="F135" i="4"/>
  <c r="E134" i="4"/>
  <c r="F134" i="4" s="1"/>
  <c r="D134" i="4"/>
  <c r="D133" i="4" s="1"/>
  <c r="F132" i="4"/>
  <c r="F131" i="4"/>
  <c r="F130" i="4"/>
  <c r="F129" i="4"/>
  <c r="E128" i="4"/>
  <c r="D128" i="4"/>
  <c r="F128" i="4" s="1"/>
  <c r="F127" i="4"/>
  <c r="F126" i="4"/>
  <c r="E125" i="4"/>
  <c r="D121" i="1" s="1"/>
  <c r="D125" i="4"/>
  <c r="D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E50" i="4" s="1"/>
  <c r="D46" i="1" s="1"/>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C1580" i="1"/>
  <c r="C1579" i="1"/>
  <c r="H1579" i="1" s="1"/>
  <c r="C1578" i="1"/>
  <c r="H1577" i="1"/>
  <c r="G1577" i="1"/>
  <c r="C1577" i="1"/>
  <c r="C1575" i="1"/>
  <c r="H1574" i="1"/>
  <c r="C1574" i="1"/>
  <c r="G1574" i="1" s="1"/>
  <c r="H1573" i="1"/>
  <c r="G1573" i="1"/>
  <c r="C1573" i="1"/>
  <c r="C1572" i="1"/>
  <c r="G1571" i="1"/>
  <c r="C1571" i="1"/>
  <c r="H1571" i="1" s="1"/>
  <c r="C1570" i="1"/>
  <c r="H1569" i="1"/>
  <c r="G1569" i="1"/>
  <c r="C1569" i="1"/>
  <c r="H1568" i="1"/>
  <c r="G1568" i="1"/>
  <c r="C1568" i="1"/>
  <c r="C1567" i="1"/>
  <c r="H1566" i="1"/>
  <c r="C1566" i="1"/>
  <c r="G1566" i="1" s="1"/>
  <c r="H1564" i="1"/>
  <c r="G1564" i="1"/>
  <c r="C1564" i="1"/>
  <c r="C1563" i="1"/>
  <c r="H1563" i="1" s="1"/>
  <c r="H1562" i="1"/>
  <c r="C1562" i="1"/>
  <c r="G1562" i="1" s="1"/>
  <c r="H1561" i="1"/>
  <c r="G1561" i="1"/>
  <c r="C1561" i="1"/>
  <c r="G1560" i="1"/>
  <c r="C1560" i="1"/>
  <c r="H1560" i="1" s="1"/>
  <c r="G1559" i="1"/>
  <c r="C1559" i="1"/>
  <c r="H1559" i="1" s="1"/>
  <c r="H1558" i="1"/>
  <c r="C1558" i="1"/>
  <c r="G1558" i="1" s="1"/>
  <c r="H1557" i="1"/>
  <c r="G1557" i="1"/>
  <c r="C1557" i="1"/>
  <c r="H1556" i="1"/>
  <c r="G1556" i="1"/>
  <c r="C1556" i="1"/>
  <c r="G1555" i="1"/>
  <c r="C1555" i="1"/>
  <c r="H1555" i="1" s="1"/>
  <c r="H1554" i="1"/>
  <c r="C1554" i="1"/>
  <c r="G1554" i="1" s="1"/>
  <c r="H1553" i="1"/>
  <c r="G1553" i="1"/>
  <c r="C1553" i="1"/>
  <c r="G1552" i="1"/>
  <c r="C1552" i="1"/>
  <c r="H1552" i="1" s="1"/>
  <c r="G1551" i="1"/>
  <c r="C1551" i="1"/>
  <c r="H1551" i="1" s="1"/>
  <c r="H1550" i="1"/>
  <c r="C1550" i="1"/>
  <c r="G1550" i="1" s="1"/>
  <c r="H1549" i="1"/>
  <c r="G1549" i="1"/>
  <c r="C1549" i="1"/>
  <c r="H1548" i="1"/>
  <c r="G1548" i="1"/>
  <c r="C1548" i="1"/>
  <c r="G1547" i="1"/>
  <c r="C1547" i="1"/>
  <c r="H1547" i="1" s="1"/>
  <c r="H1546" i="1"/>
  <c r="C1546" i="1"/>
  <c r="G1546" i="1" s="1"/>
  <c r="H1545" i="1"/>
  <c r="G1545" i="1"/>
  <c r="C1544" i="1"/>
  <c r="G1544" i="1" s="1"/>
  <c r="C1543" i="1"/>
  <c r="H1543" i="1" s="1"/>
  <c r="C1542" i="1"/>
  <c r="H1541" i="1"/>
  <c r="G1541" i="1"/>
  <c r="C1541" i="1"/>
  <c r="C1540" i="1"/>
  <c r="C1539" i="1"/>
  <c r="C1538" i="1"/>
  <c r="G1538" i="1" s="1"/>
  <c r="H1537" i="1"/>
  <c r="G1537" i="1"/>
  <c r="C1537" i="1"/>
  <c r="C1536" i="1"/>
  <c r="G1535" i="1"/>
  <c r="C1535" i="1"/>
  <c r="H1535" i="1" s="1"/>
  <c r="C1534" i="1"/>
  <c r="C1533" i="1"/>
  <c r="H1533" i="1" s="1"/>
  <c r="C1532" i="1"/>
  <c r="H1532" i="1" s="1"/>
  <c r="C1531" i="1"/>
  <c r="C1530" i="1"/>
  <c r="H1529" i="1"/>
  <c r="G1529" i="1"/>
  <c r="C1529" i="1"/>
  <c r="H1528" i="1"/>
  <c r="C1528" i="1"/>
  <c r="G1528" i="1" s="1"/>
  <c r="C1527" i="1"/>
  <c r="H1527" i="1" s="1"/>
  <c r="C1526" i="1"/>
  <c r="G1523" i="1"/>
  <c r="C1523" i="1"/>
  <c r="H1523" i="1" s="1"/>
  <c r="C1522" i="1"/>
  <c r="C1521" i="1"/>
  <c r="H1521" i="1" s="1"/>
  <c r="H1520" i="1"/>
  <c r="C1520" i="1"/>
  <c r="G1520" i="1" s="1"/>
  <c r="C1519" i="1"/>
  <c r="C1516" i="1"/>
  <c r="G1516" i="1" s="1"/>
  <c r="C1515" i="1"/>
  <c r="H1515" i="1" s="1"/>
  <c r="C1514" i="1"/>
  <c r="H1513" i="1"/>
  <c r="G1513" i="1"/>
  <c r="C1513" i="1"/>
  <c r="H1512" i="1"/>
  <c r="G1512" i="1"/>
  <c r="C1512" i="1"/>
  <c r="C1511" i="1"/>
  <c r="C1510" i="1"/>
  <c r="G1510" i="1" s="1"/>
  <c r="G1509" i="1"/>
  <c r="C1509" i="1"/>
  <c r="H1509" i="1" s="1"/>
  <c r="H1508" i="1"/>
  <c r="C1508" i="1"/>
  <c r="G1508" i="1" s="1"/>
  <c r="C1507" i="1"/>
  <c r="C1506" i="1"/>
  <c r="H1505" i="1"/>
  <c r="G1505" i="1"/>
  <c r="C1505" i="1"/>
  <c r="C1504" i="1"/>
  <c r="G1504" i="1" s="1"/>
  <c r="C1503" i="1"/>
  <c r="H1502" i="1"/>
  <c r="C1502" i="1"/>
  <c r="G1502" i="1" s="1"/>
  <c r="H1500" i="1"/>
  <c r="C1500" i="1"/>
  <c r="G1500" i="1" s="1"/>
  <c r="C1498" i="1"/>
  <c r="G1497" i="1"/>
  <c r="C1497" i="1"/>
  <c r="H1497" i="1" s="1"/>
  <c r="C1496" i="1"/>
  <c r="H1495" i="1"/>
  <c r="G1495" i="1"/>
  <c r="C1495" i="1"/>
  <c r="H1494" i="1"/>
  <c r="G1494" i="1"/>
  <c r="C1494" i="1"/>
  <c r="C1493" i="1"/>
  <c r="C1492" i="1"/>
  <c r="G1492" i="1" s="1"/>
  <c r="H1491" i="1"/>
  <c r="G1491" i="1"/>
  <c r="C1491" i="1"/>
  <c r="C1490" i="1"/>
  <c r="G1489" i="1"/>
  <c r="C1489" i="1"/>
  <c r="H1489" i="1" s="1"/>
  <c r="C1488" i="1"/>
  <c r="H1487" i="1"/>
  <c r="G1487" i="1"/>
  <c r="C1487" i="1"/>
  <c r="H1486" i="1"/>
  <c r="G1486" i="1"/>
  <c r="C1486" i="1"/>
  <c r="C1485" i="1"/>
  <c r="C1484" i="1"/>
  <c r="G1484" i="1" s="1"/>
  <c r="C1483" i="1"/>
  <c r="H1483" i="1" s="1"/>
  <c r="C1482" i="1"/>
  <c r="C1480" i="1"/>
  <c r="J1479" i="1"/>
  <c r="D1479" i="1"/>
  <c r="C1479" i="1"/>
  <c r="H1478" i="1"/>
  <c r="G1478" i="1"/>
  <c r="I1478" i="1" s="1"/>
  <c r="D1478" i="1"/>
  <c r="C1478" i="1"/>
  <c r="J1478" i="1" s="1"/>
  <c r="G1477" i="1"/>
  <c r="I1477" i="1" s="1"/>
  <c r="D1477" i="1"/>
  <c r="C1477" i="1"/>
  <c r="H1477" i="1" s="1"/>
  <c r="H1476" i="1"/>
  <c r="D1476" i="1"/>
  <c r="C1476" i="1"/>
  <c r="H1475" i="1"/>
  <c r="D1475" i="1"/>
  <c r="C1475" i="1"/>
  <c r="G1475" i="1" s="1"/>
  <c r="D1474" i="1"/>
  <c r="C1474" i="1"/>
  <c r="H1473" i="1"/>
  <c r="G1473" i="1"/>
  <c r="I1473" i="1" s="1"/>
  <c r="D1473" i="1"/>
  <c r="C1473" i="1"/>
  <c r="J1473" i="1" s="1"/>
  <c r="I1472" i="1"/>
  <c r="G1472" i="1"/>
  <c r="D1472" i="1"/>
  <c r="C1472" i="1"/>
  <c r="H1472" i="1" s="1"/>
  <c r="D1471" i="1"/>
  <c r="C1471" i="1"/>
  <c r="D1470" i="1"/>
  <c r="C1470" i="1"/>
  <c r="G1470" i="1" s="1"/>
  <c r="H1469" i="1"/>
  <c r="D1469" i="1"/>
  <c r="C1469" i="1"/>
  <c r="G1469" i="1" s="1"/>
  <c r="D1468" i="1"/>
  <c r="J1468" i="1" s="1"/>
  <c r="C1468" i="1"/>
  <c r="H1467" i="1"/>
  <c r="G1467" i="1"/>
  <c r="I1467" i="1" s="1"/>
  <c r="D1467" i="1"/>
  <c r="C1467" i="1"/>
  <c r="J1467" i="1" s="1"/>
  <c r="G1466" i="1"/>
  <c r="I1466" i="1" s="1"/>
  <c r="D1466" i="1"/>
  <c r="C1466" i="1"/>
  <c r="H1466" i="1" s="1"/>
  <c r="H1465" i="1"/>
  <c r="D1465" i="1"/>
  <c r="C1465" i="1"/>
  <c r="D1464" i="1"/>
  <c r="C1464" i="1"/>
  <c r="H1463" i="1"/>
  <c r="G1463" i="1"/>
  <c r="I1463" i="1" s="1"/>
  <c r="D1463" i="1"/>
  <c r="C1463" i="1"/>
  <c r="J1463" i="1" s="1"/>
  <c r="I1462" i="1"/>
  <c r="G1462" i="1"/>
  <c r="D1462" i="1"/>
  <c r="C1462" i="1"/>
  <c r="H1462" i="1" s="1"/>
  <c r="G1461" i="1"/>
  <c r="D1461" i="1"/>
  <c r="C1461" i="1"/>
  <c r="H1460" i="1"/>
  <c r="G1460" i="1"/>
  <c r="D1460" i="1"/>
  <c r="C1460" i="1"/>
  <c r="J1460" i="1" s="1"/>
  <c r="J1459" i="1"/>
  <c r="D1459" i="1"/>
  <c r="C1459" i="1"/>
  <c r="D1458" i="1"/>
  <c r="C1458" i="1"/>
  <c r="D1457" i="1"/>
  <c r="G1457" i="1" s="1"/>
  <c r="C1457" i="1"/>
  <c r="H1456" i="1"/>
  <c r="G1456" i="1"/>
  <c r="I1456" i="1" s="1"/>
  <c r="D1456" i="1"/>
  <c r="C1456" i="1"/>
  <c r="J1456" i="1" s="1"/>
  <c r="D1455" i="1"/>
  <c r="C1455" i="1"/>
  <c r="J1455" i="1" s="1"/>
  <c r="G1454" i="1"/>
  <c r="D1454" i="1"/>
  <c r="C1454" i="1"/>
  <c r="H1454" i="1" s="1"/>
  <c r="G1453" i="1"/>
  <c r="D1453" i="1"/>
  <c r="C1453" i="1"/>
  <c r="H1452" i="1"/>
  <c r="G1452" i="1"/>
  <c r="D1452" i="1"/>
  <c r="C1452" i="1"/>
  <c r="J1452" i="1" s="1"/>
  <c r="J1451" i="1"/>
  <c r="D1451" i="1"/>
  <c r="C1451" i="1"/>
  <c r="D1450" i="1"/>
  <c r="C1450" i="1"/>
  <c r="D1449" i="1"/>
  <c r="G1449" i="1" s="1"/>
  <c r="C1449" i="1"/>
  <c r="H1448" i="1"/>
  <c r="G1448" i="1"/>
  <c r="I1448" i="1" s="1"/>
  <c r="D1448" i="1"/>
  <c r="C1448" i="1"/>
  <c r="J1448" i="1" s="1"/>
  <c r="D1447" i="1"/>
  <c r="C1447" i="1"/>
  <c r="J1447" i="1" s="1"/>
  <c r="D1446" i="1"/>
  <c r="C1446" i="1"/>
  <c r="D1445" i="1"/>
  <c r="C1445" i="1"/>
  <c r="D1444" i="1"/>
  <c r="C1444" i="1"/>
  <c r="H1443" i="1"/>
  <c r="I1443" i="1" s="1"/>
  <c r="D1443" i="1"/>
  <c r="C1443" i="1"/>
  <c r="G1443" i="1" s="1"/>
  <c r="J1442" i="1"/>
  <c r="H1442" i="1"/>
  <c r="D1442" i="1"/>
  <c r="G1442" i="1" s="1"/>
  <c r="I1442" i="1" s="1"/>
  <c r="C1442" i="1"/>
  <c r="D1441" i="1"/>
  <c r="C1441" i="1"/>
  <c r="G1440" i="1"/>
  <c r="D1440" i="1"/>
  <c r="C1440" i="1"/>
  <c r="I1439" i="1"/>
  <c r="H1439" i="1"/>
  <c r="D1439" i="1"/>
  <c r="C1439" i="1"/>
  <c r="G1439" i="1" s="1"/>
  <c r="H1438" i="1"/>
  <c r="D1438" i="1"/>
  <c r="C1438" i="1"/>
  <c r="D1437" i="1"/>
  <c r="C1437" i="1"/>
  <c r="D1436" i="1"/>
  <c r="C1436" i="1"/>
  <c r="H1434" i="1"/>
  <c r="D1434" i="1"/>
  <c r="C1434" i="1"/>
  <c r="D1433" i="1"/>
  <c r="C1433" i="1"/>
  <c r="D1432" i="1"/>
  <c r="C1432" i="1"/>
  <c r="H1431" i="1"/>
  <c r="D1431" i="1"/>
  <c r="C1431" i="1"/>
  <c r="G1431" i="1" s="1"/>
  <c r="D1430" i="1"/>
  <c r="H1430" i="1" s="1"/>
  <c r="C1430" i="1"/>
  <c r="D1429" i="1"/>
  <c r="C1429" i="1"/>
  <c r="D1428" i="1"/>
  <c r="C1428" i="1"/>
  <c r="H1427" i="1"/>
  <c r="D1427" i="1"/>
  <c r="C1427" i="1"/>
  <c r="G1427" i="1" s="1"/>
  <c r="H1426" i="1"/>
  <c r="D1426" i="1"/>
  <c r="C1426" i="1"/>
  <c r="D1425" i="1"/>
  <c r="C1425" i="1"/>
  <c r="D1424" i="1"/>
  <c r="C1424" i="1"/>
  <c r="H1423" i="1"/>
  <c r="D1423" i="1"/>
  <c r="C1423" i="1"/>
  <c r="G1423" i="1" s="1"/>
  <c r="D1422" i="1"/>
  <c r="H1422" i="1" s="1"/>
  <c r="C1422" i="1"/>
  <c r="D1421" i="1"/>
  <c r="C1421" i="1"/>
  <c r="D1420" i="1"/>
  <c r="C1420" i="1"/>
  <c r="H1419" i="1"/>
  <c r="D1419" i="1"/>
  <c r="C1419" i="1"/>
  <c r="G1419" i="1" s="1"/>
  <c r="H1418" i="1"/>
  <c r="D1418" i="1"/>
  <c r="C1418" i="1"/>
  <c r="D1417" i="1"/>
  <c r="C1417" i="1"/>
  <c r="D1416" i="1"/>
  <c r="C1416" i="1"/>
  <c r="H1415" i="1"/>
  <c r="D1415" i="1"/>
  <c r="C1415" i="1"/>
  <c r="G1415" i="1" s="1"/>
  <c r="D1414" i="1"/>
  <c r="H1414" i="1" s="1"/>
  <c r="C1414" i="1"/>
  <c r="D1413" i="1"/>
  <c r="C1413" i="1"/>
  <c r="D1412" i="1"/>
  <c r="C1412" i="1"/>
  <c r="H1411" i="1"/>
  <c r="D1411" i="1"/>
  <c r="C1411" i="1"/>
  <c r="G1411" i="1" s="1"/>
  <c r="H1410" i="1"/>
  <c r="D1410" i="1"/>
  <c r="C1410" i="1"/>
  <c r="D1409" i="1"/>
  <c r="C1409" i="1"/>
  <c r="D1408" i="1"/>
  <c r="H1407" i="1"/>
  <c r="D1407" i="1"/>
  <c r="C1407" i="1"/>
  <c r="G1407" i="1" s="1"/>
  <c r="D1406" i="1"/>
  <c r="H1406" i="1" s="1"/>
  <c r="C1406" i="1"/>
  <c r="D1405" i="1"/>
  <c r="C1405" i="1"/>
  <c r="D1404" i="1"/>
  <c r="C1404" i="1"/>
  <c r="H1403" i="1"/>
  <c r="D1403" i="1"/>
  <c r="C1403" i="1"/>
  <c r="G1403" i="1" s="1"/>
  <c r="H1402" i="1"/>
  <c r="D1402" i="1"/>
  <c r="C1402" i="1"/>
  <c r="D1401" i="1"/>
  <c r="C1401" i="1"/>
  <c r="D1400" i="1"/>
  <c r="C1400" i="1"/>
  <c r="H1399" i="1"/>
  <c r="D1399" i="1"/>
  <c r="C1399" i="1"/>
  <c r="G1399" i="1" s="1"/>
  <c r="D1398" i="1"/>
  <c r="H1398" i="1" s="1"/>
  <c r="C1398" i="1"/>
  <c r="D1397" i="1"/>
  <c r="C1397" i="1"/>
  <c r="D1396" i="1"/>
  <c r="C1396" i="1"/>
  <c r="H1395" i="1"/>
  <c r="D1395" i="1"/>
  <c r="C1395" i="1"/>
  <c r="G1395" i="1" s="1"/>
  <c r="H1394" i="1"/>
  <c r="D1394" i="1"/>
  <c r="C1394" i="1"/>
  <c r="D1393" i="1"/>
  <c r="H1393" i="1" s="1"/>
  <c r="C1393" i="1"/>
  <c r="D1392" i="1"/>
  <c r="H1392" i="1" s="1"/>
  <c r="C1392" i="1"/>
  <c r="G1391" i="1"/>
  <c r="D1391" i="1"/>
  <c r="H1391" i="1" s="1"/>
  <c r="C1391" i="1"/>
  <c r="G1390" i="1"/>
  <c r="D1390" i="1"/>
  <c r="H1390" i="1" s="1"/>
  <c r="C1390" i="1"/>
  <c r="D1389" i="1"/>
  <c r="H1389" i="1" s="1"/>
  <c r="C1389" i="1"/>
  <c r="D1388" i="1"/>
  <c r="H1388" i="1" s="1"/>
  <c r="C1388" i="1"/>
  <c r="G1387" i="1"/>
  <c r="D1387" i="1"/>
  <c r="H1387" i="1" s="1"/>
  <c r="C1387" i="1"/>
  <c r="G1386" i="1"/>
  <c r="D1386" i="1"/>
  <c r="H1386" i="1" s="1"/>
  <c r="C1386" i="1"/>
  <c r="D1385" i="1"/>
  <c r="H1385" i="1" s="1"/>
  <c r="C1385" i="1"/>
  <c r="D1384" i="1"/>
  <c r="H1384" i="1" s="1"/>
  <c r="C1384" i="1"/>
  <c r="G1383" i="1"/>
  <c r="D1383" i="1"/>
  <c r="H1383" i="1" s="1"/>
  <c r="C1383" i="1"/>
  <c r="G1382" i="1"/>
  <c r="D1382" i="1"/>
  <c r="H1382" i="1" s="1"/>
  <c r="C1382" i="1"/>
  <c r="D1381" i="1"/>
  <c r="H1381" i="1" s="1"/>
  <c r="C1381" i="1"/>
  <c r="D1380" i="1"/>
  <c r="H1380" i="1" s="1"/>
  <c r="C1380" i="1"/>
  <c r="G1379" i="1"/>
  <c r="D1379" i="1"/>
  <c r="H1379" i="1" s="1"/>
  <c r="C1379" i="1"/>
  <c r="G1378" i="1"/>
  <c r="D1378" i="1"/>
  <c r="H1378" i="1" s="1"/>
  <c r="C1378" i="1"/>
  <c r="D1377" i="1"/>
  <c r="H1377" i="1" s="1"/>
  <c r="C1377" i="1"/>
  <c r="D1376" i="1"/>
  <c r="H1376" i="1" s="1"/>
  <c r="C1376" i="1"/>
  <c r="G1375" i="1"/>
  <c r="D1375" i="1"/>
  <c r="H1375" i="1" s="1"/>
  <c r="C1375" i="1"/>
  <c r="G1374" i="1"/>
  <c r="D1374" i="1"/>
  <c r="H1374" i="1" s="1"/>
  <c r="C1374" i="1"/>
  <c r="D1373" i="1"/>
  <c r="H1373" i="1" s="1"/>
  <c r="C1373" i="1"/>
  <c r="D1372" i="1"/>
  <c r="H1372" i="1" s="1"/>
  <c r="C1372" i="1"/>
  <c r="G1371" i="1"/>
  <c r="D1371" i="1"/>
  <c r="H1371" i="1" s="1"/>
  <c r="C1371" i="1"/>
  <c r="G1370" i="1"/>
  <c r="D1370" i="1"/>
  <c r="H1370" i="1" s="1"/>
  <c r="C1370" i="1"/>
  <c r="D1369" i="1"/>
  <c r="H1369" i="1" s="1"/>
  <c r="C1369" i="1"/>
  <c r="D1368" i="1"/>
  <c r="H1368" i="1" s="1"/>
  <c r="C1368" i="1"/>
  <c r="G1367" i="1"/>
  <c r="D1367" i="1"/>
  <c r="H1367" i="1" s="1"/>
  <c r="C1367" i="1"/>
  <c r="G1366" i="1"/>
  <c r="D1366" i="1"/>
  <c r="H1366" i="1" s="1"/>
  <c r="C1366" i="1"/>
  <c r="D1365" i="1"/>
  <c r="H1365" i="1" s="1"/>
  <c r="C1365" i="1"/>
  <c r="D1364" i="1"/>
  <c r="H1364" i="1" s="1"/>
  <c r="C1364" i="1"/>
  <c r="G1363" i="1"/>
  <c r="D1363" i="1"/>
  <c r="H1363" i="1" s="1"/>
  <c r="C1363" i="1"/>
  <c r="G1362" i="1"/>
  <c r="D1362" i="1"/>
  <c r="H1362" i="1" s="1"/>
  <c r="C1362" i="1"/>
  <c r="D1361" i="1"/>
  <c r="H1361" i="1" s="1"/>
  <c r="C1361" i="1"/>
  <c r="D1360" i="1"/>
  <c r="H1360" i="1" s="1"/>
  <c r="C1360" i="1"/>
  <c r="G1359" i="1"/>
  <c r="D1359" i="1"/>
  <c r="H1359" i="1" s="1"/>
  <c r="C1359" i="1"/>
  <c r="G1358" i="1"/>
  <c r="D1358" i="1"/>
  <c r="H1358" i="1" s="1"/>
  <c r="C1358" i="1"/>
  <c r="D1357" i="1"/>
  <c r="H1357" i="1" s="1"/>
  <c r="C1357" i="1"/>
  <c r="D1356" i="1"/>
  <c r="H1356" i="1" s="1"/>
  <c r="C1356" i="1"/>
  <c r="G1355" i="1"/>
  <c r="D1355" i="1"/>
  <c r="H1355" i="1" s="1"/>
  <c r="C1355" i="1"/>
  <c r="G1354" i="1"/>
  <c r="D1354" i="1"/>
  <c r="H1354" i="1" s="1"/>
  <c r="C1354" i="1"/>
  <c r="D1353" i="1"/>
  <c r="H1353" i="1" s="1"/>
  <c r="C1353" i="1"/>
  <c r="D1352" i="1"/>
  <c r="H1352" i="1" s="1"/>
  <c r="C1352" i="1"/>
  <c r="G1351" i="1"/>
  <c r="D1351" i="1"/>
  <c r="H1351" i="1" s="1"/>
  <c r="C1351" i="1"/>
  <c r="G1350" i="1"/>
  <c r="D1350" i="1"/>
  <c r="H1350" i="1" s="1"/>
  <c r="C1350" i="1"/>
  <c r="D1349" i="1"/>
  <c r="H1349" i="1" s="1"/>
  <c r="C1349" i="1"/>
  <c r="D1348" i="1"/>
  <c r="H1348" i="1" s="1"/>
  <c r="C1348" i="1"/>
  <c r="G1347" i="1"/>
  <c r="D1347" i="1"/>
  <c r="H1347" i="1" s="1"/>
  <c r="C1347" i="1"/>
  <c r="G1346" i="1"/>
  <c r="D1346" i="1"/>
  <c r="H1346" i="1" s="1"/>
  <c r="C1346" i="1"/>
  <c r="D1345" i="1"/>
  <c r="H1345" i="1" s="1"/>
  <c r="C1345" i="1"/>
  <c r="D1344" i="1"/>
  <c r="H1344" i="1" s="1"/>
  <c r="C1344" i="1"/>
  <c r="G1343" i="1"/>
  <c r="D1343" i="1"/>
  <c r="H1343" i="1" s="1"/>
  <c r="C1343" i="1"/>
  <c r="G1342" i="1"/>
  <c r="D1342" i="1"/>
  <c r="H1342" i="1" s="1"/>
  <c r="C1342" i="1"/>
  <c r="D1341" i="1"/>
  <c r="H1341" i="1" s="1"/>
  <c r="C1341" i="1"/>
  <c r="D1340" i="1"/>
  <c r="H1340" i="1" s="1"/>
  <c r="C1340" i="1"/>
  <c r="G1339" i="1"/>
  <c r="D1339" i="1"/>
  <c r="H1339" i="1" s="1"/>
  <c r="C1339" i="1"/>
  <c r="G1338" i="1"/>
  <c r="D1338" i="1"/>
  <c r="H1338" i="1" s="1"/>
  <c r="C1338" i="1"/>
  <c r="D1337" i="1"/>
  <c r="H1337" i="1" s="1"/>
  <c r="C1337" i="1"/>
  <c r="D1336" i="1"/>
  <c r="H1336" i="1" s="1"/>
  <c r="C1336" i="1"/>
  <c r="G1335" i="1"/>
  <c r="D1335" i="1"/>
  <c r="H1335" i="1" s="1"/>
  <c r="C1335" i="1"/>
  <c r="G1334" i="1"/>
  <c r="D1334" i="1"/>
  <c r="H1334" i="1" s="1"/>
  <c r="C1334" i="1"/>
  <c r="D1333" i="1"/>
  <c r="H1333" i="1" s="1"/>
  <c r="C1333" i="1"/>
  <c r="D1332" i="1"/>
  <c r="H1332" i="1" s="1"/>
  <c r="C1332" i="1"/>
  <c r="G1331" i="1"/>
  <c r="D1331" i="1"/>
  <c r="H1331" i="1" s="1"/>
  <c r="C1331" i="1"/>
  <c r="G1330" i="1"/>
  <c r="D1330" i="1"/>
  <c r="H1330" i="1" s="1"/>
  <c r="C1330" i="1"/>
  <c r="D1329" i="1"/>
  <c r="G1328" i="1"/>
  <c r="D1328" i="1"/>
  <c r="H1328" i="1" s="1"/>
  <c r="C1328" i="1"/>
  <c r="G1327" i="1"/>
  <c r="D1327" i="1"/>
  <c r="H1327" i="1" s="1"/>
  <c r="C1327" i="1"/>
  <c r="D1326" i="1"/>
  <c r="H1326" i="1" s="1"/>
  <c r="C1326" i="1"/>
  <c r="D1325" i="1"/>
  <c r="H1325" i="1" s="1"/>
  <c r="C1325" i="1"/>
  <c r="G1324" i="1"/>
  <c r="D1324" i="1"/>
  <c r="H1324" i="1" s="1"/>
  <c r="C1324" i="1"/>
  <c r="G1323" i="1"/>
  <c r="D1323" i="1"/>
  <c r="H1323" i="1" s="1"/>
  <c r="C1323" i="1"/>
  <c r="D1322" i="1"/>
  <c r="H1322" i="1" s="1"/>
  <c r="C1322" i="1"/>
  <c r="D1321" i="1"/>
  <c r="H1321" i="1" s="1"/>
  <c r="C1321" i="1"/>
  <c r="G1320" i="1"/>
  <c r="D1320" i="1"/>
  <c r="H1320" i="1" s="1"/>
  <c r="C1320" i="1"/>
  <c r="G1319" i="1"/>
  <c r="D1319" i="1"/>
  <c r="H1319" i="1" s="1"/>
  <c r="C1319" i="1"/>
  <c r="D1318" i="1"/>
  <c r="H1318" i="1" s="1"/>
  <c r="C1318" i="1"/>
  <c r="D1317" i="1"/>
  <c r="H1317" i="1" s="1"/>
  <c r="C1317" i="1"/>
  <c r="G1316" i="1"/>
  <c r="D1316" i="1"/>
  <c r="H1316" i="1" s="1"/>
  <c r="C1316" i="1"/>
  <c r="G1315" i="1"/>
  <c r="D1315" i="1"/>
  <c r="H1315" i="1" s="1"/>
  <c r="C1315" i="1"/>
  <c r="D1314" i="1"/>
  <c r="H1314" i="1" s="1"/>
  <c r="C1314" i="1"/>
  <c r="D1313" i="1"/>
  <c r="H1313" i="1" s="1"/>
  <c r="C1313" i="1"/>
  <c r="G1312" i="1"/>
  <c r="D1312" i="1"/>
  <c r="H1312" i="1" s="1"/>
  <c r="C1312" i="1"/>
  <c r="G1311" i="1"/>
  <c r="D1311" i="1"/>
  <c r="H1311" i="1" s="1"/>
  <c r="C1311" i="1"/>
  <c r="D1310" i="1"/>
  <c r="H1310" i="1" s="1"/>
  <c r="C1310" i="1"/>
  <c r="D1309" i="1"/>
  <c r="H1309" i="1" s="1"/>
  <c r="C1309" i="1"/>
  <c r="G1308" i="1"/>
  <c r="D1308" i="1"/>
  <c r="H1308" i="1" s="1"/>
  <c r="C1308" i="1"/>
  <c r="G1307" i="1"/>
  <c r="D1307" i="1"/>
  <c r="H1307" i="1" s="1"/>
  <c r="C1307" i="1"/>
  <c r="D1306" i="1"/>
  <c r="H1306" i="1" s="1"/>
  <c r="C1306" i="1"/>
  <c r="D1305" i="1"/>
  <c r="H1305" i="1" s="1"/>
  <c r="C1305" i="1"/>
  <c r="G1304" i="1"/>
  <c r="D1304" i="1"/>
  <c r="H1304" i="1" s="1"/>
  <c r="C1304" i="1"/>
  <c r="G1303" i="1"/>
  <c r="D1303" i="1"/>
  <c r="H1303" i="1" s="1"/>
  <c r="C1303" i="1"/>
  <c r="D1302" i="1"/>
  <c r="H1302" i="1" s="1"/>
  <c r="C1302" i="1"/>
  <c r="D1301" i="1"/>
  <c r="H1301" i="1" s="1"/>
  <c r="C1301" i="1"/>
  <c r="G1300" i="1"/>
  <c r="D1300" i="1"/>
  <c r="H1300" i="1" s="1"/>
  <c r="C1300" i="1"/>
  <c r="D1299" i="1"/>
  <c r="D1298" i="1"/>
  <c r="H1298" i="1" s="1"/>
  <c r="C1298" i="1"/>
  <c r="G1297" i="1"/>
  <c r="D1297" i="1"/>
  <c r="H1297" i="1" s="1"/>
  <c r="C1297" i="1"/>
  <c r="G1296" i="1"/>
  <c r="D1296" i="1"/>
  <c r="H1296" i="1" s="1"/>
  <c r="C1296" i="1"/>
  <c r="D1295" i="1"/>
  <c r="H1295" i="1" s="1"/>
  <c r="C1295" i="1"/>
  <c r="D1294" i="1"/>
  <c r="H1294" i="1" s="1"/>
  <c r="C1294" i="1"/>
  <c r="G1293" i="1"/>
  <c r="D1293" i="1"/>
  <c r="H1293" i="1" s="1"/>
  <c r="C1293" i="1"/>
  <c r="G1292" i="1"/>
  <c r="D1292" i="1"/>
  <c r="H1292" i="1" s="1"/>
  <c r="C1292" i="1"/>
  <c r="D1291" i="1"/>
  <c r="H1291" i="1" s="1"/>
  <c r="C1291" i="1"/>
  <c r="D1290" i="1"/>
  <c r="H1290" i="1" s="1"/>
  <c r="C1290" i="1"/>
  <c r="G1289" i="1"/>
  <c r="D1289" i="1"/>
  <c r="H1289" i="1" s="1"/>
  <c r="C1289" i="1"/>
  <c r="G1288" i="1"/>
  <c r="D1288" i="1"/>
  <c r="H1288" i="1" s="1"/>
  <c r="C1288" i="1"/>
  <c r="D1287" i="1"/>
  <c r="H1287" i="1" s="1"/>
  <c r="C1287" i="1"/>
  <c r="D1286" i="1"/>
  <c r="H1286" i="1" s="1"/>
  <c r="C1286" i="1"/>
  <c r="G1285" i="1"/>
  <c r="D1285" i="1"/>
  <c r="H1285" i="1" s="1"/>
  <c r="C1285" i="1"/>
  <c r="G1284" i="1"/>
  <c r="D1284" i="1"/>
  <c r="H1284" i="1" s="1"/>
  <c r="C1284" i="1"/>
  <c r="D1283" i="1"/>
  <c r="H1283" i="1" s="1"/>
  <c r="C1283" i="1"/>
  <c r="D1282" i="1"/>
  <c r="H1282" i="1" s="1"/>
  <c r="C1282" i="1"/>
  <c r="G1281" i="1"/>
  <c r="D1281" i="1"/>
  <c r="H1281" i="1" s="1"/>
  <c r="C1281" i="1"/>
  <c r="G1280" i="1"/>
  <c r="D1280" i="1"/>
  <c r="H1280" i="1" s="1"/>
  <c r="C1280" i="1"/>
  <c r="D1279" i="1"/>
  <c r="H1279" i="1" s="1"/>
  <c r="C1279" i="1"/>
  <c r="D1278" i="1"/>
  <c r="H1278" i="1" s="1"/>
  <c r="C1278" i="1"/>
  <c r="G1277" i="1"/>
  <c r="D1277" i="1"/>
  <c r="H1277" i="1" s="1"/>
  <c r="C1277" i="1"/>
  <c r="G1276" i="1"/>
  <c r="D1276" i="1"/>
  <c r="H1276" i="1" s="1"/>
  <c r="C1276" i="1"/>
  <c r="D1275" i="1"/>
  <c r="H1275" i="1" s="1"/>
  <c r="C1275" i="1"/>
  <c r="D1274" i="1"/>
  <c r="H1274" i="1" s="1"/>
  <c r="C1274" i="1"/>
  <c r="G1273" i="1"/>
  <c r="D1273" i="1"/>
  <c r="H1273" i="1" s="1"/>
  <c r="C1273" i="1"/>
  <c r="G1272" i="1"/>
  <c r="D1272" i="1"/>
  <c r="H1272" i="1" s="1"/>
  <c r="C1272" i="1"/>
  <c r="D1271" i="1"/>
  <c r="H1271" i="1" s="1"/>
  <c r="C1271" i="1"/>
  <c r="D1270" i="1"/>
  <c r="H1270" i="1" s="1"/>
  <c r="C1270" i="1"/>
  <c r="G1269" i="1"/>
  <c r="D1269" i="1"/>
  <c r="H1269" i="1" s="1"/>
  <c r="C1269" i="1"/>
  <c r="G1268" i="1"/>
  <c r="D1268" i="1"/>
  <c r="H1268" i="1" s="1"/>
  <c r="C1268" i="1"/>
  <c r="D1267" i="1"/>
  <c r="H1267" i="1" s="1"/>
  <c r="C1267" i="1"/>
  <c r="D1266" i="1"/>
  <c r="H1266" i="1" s="1"/>
  <c r="C1266" i="1"/>
  <c r="G1265" i="1"/>
  <c r="D1265" i="1"/>
  <c r="H1265" i="1" s="1"/>
  <c r="C1265" i="1"/>
  <c r="G1264" i="1"/>
  <c r="D1264" i="1"/>
  <c r="H1264" i="1" s="1"/>
  <c r="C1264" i="1"/>
  <c r="D1263" i="1"/>
  <c r="H1263" i="1" s="1"/>
  <c r="C1263" i="1"/>
  <c r="D1262" i="1"/>
  <c r="H1262" i="1" s="1"/>
  <c r="C1262" i="1"/>
  <c r="G1261" i="1"/>
  <c r="D1261" i="1"/>
  <c r="H1261" i="1" s="1"/>
  <c r="C1261" i="1"/>
  <c r="G1260" i="1"/>
  <c r="D1260" i="1"/>
  <c r="H1260" i="1" s="1"/>
  <c r="C1260" i="1"/>
  <c r="D1259" i="1"/>
  <c r="H1259" i="1" s="1"/>
  <c r="C1259" i="1"/>
  <c r="D1258" i="1"/>
  <c r="H1258" i="1" s="1"/>
  <c r="C1258" i="1"/>
  <c r="G1257" i="1"/>
  <c r="D1257" i="1"/>
  <c r="H1257" i="1" s="1"/>
  <c r="C1257" i="1"/>
  <c r="G1256" i="1"/>
  <c r="D1256" i="1"/>
  <c r="H1256" i="1" s="1"/>
  <c r="C1256" i="1"/>
  <c r="D1255" i="1"/>
  <c r="H1255" i="1" s="1"/>
  <c r="C1255" i="1"/>
  <c r="D1254" i="1"/>
  <c r="H1254" i="1" s="1"/>
  <c r="C1254" i="1"/>
  <c r="G1253" i="1"/>
  <c r="D1253" i="1"/>
  <c r="H1253" i="1" s="1"/>
  <c r="C1253" i="1"/>
  <c r="G1252" i="1"/>
  <c r="D1252" i="1"/>
  <c r="H1252" i="1" s="1"/>
  <c r="C1252" i="1"/>
  <c r="D1251" i="1"/>
  <c r="H1251" i="1" s="1"/>
  <c r="C1251" i="1"/>
  <c r="D1250" i="1"/>
  <c r="H1250" i="1" s="1"/>
  <c r="C1250" i="1"/>
  <c r="G1249" i="1"/>
  <c r="D1249" i="1"/>
  <c r="H1249" i="1" s="1"/>
  <c r="C1249" i="1"/>
  <c r="G1248" i="1"/>
  <c r="D1248" i="1"/>
  <c r="H1248" i="1" s="1"/>
  <c r="C1248" i="1"/>
  <c r="D1247" i="1"/>
  <c r="H1247" i="1" s="1"/>
  <c r="C1247" i="1"/>
  <c r="D1246" i="1"/>
  <c r="H1246" i="1" s="1"/>
  <c r="C1246" i="1"/>
  <c r="G1245" i="1"/>
  <c r="D1245" i="1"/>
  <c r="H1245" i="1" s="1"/>
  <c r="C1245" i="1"/>
  <c r="G1244" i="1"/>
  <c r="D1244" i="1"/>
  <c r="H1244" i="1" s="1"/>
  <c r="C1244" i="1"/>
  <c r="D1243" i="1"/>
  <c r="H1243" i="1" s="1"/>
  <c r="C1243" i="1"/>
  <c r="D1242" i="1"/>
  <c r="H1242" i="1" s="1"/>
  <c r="C1242" i="1"/>
  <c r="G1241" i="1"/>
  <c r="D1241" i="1"/>
  <c r="H1241" i="1" s="1"/>
  <c r="C1241" i="1"/>
  <c r="G1240" i="1"/>
  <c r="D1240" i="1"/>
  <c r="H1240" i="1" s="1"/>
  <c r="C1240" i="1"/>
  <c r="D1239" i="1"/>
  <c r="H1239" i="1" s="1"/>
  <c r="C1239" i="1"/>
  <c r="D1238" i="1"/>
  <c r="H1238" i="1" s="1"/>
  <c r="C1238" i="1"/>
  <c r="G1237" i="1"/>
  <c r="D1237" i="1"/>
  <c r="H1237" i="1" s="1"/>
  <c r="C1237" i="1"/>
  <c r="G1236" i="1"/>
  <c r="D1236" i="1"/>
  <c r="H1236" i="1" s="1"/>
  <c r="C1236" i="1"/>
  <c r="D1235" i="1"/>
  <c r="H1235" i="1" s="1"/>
  <c r="C1235" i="1"/>
  <c r="D1234" i="1"/>
  <c r="H1234" i="1" s="1"/>
  <c r="C1234" i="1"/>
  <c r="G1233" i="1"/>
  <c r="D1233" i="1"/>
  <c r="H1233" i="1" s="1"/>
  <c r="C1233" i="1"/>
  <c r="G1232" i="1"/>
  <c r="D1232" i="1"/>
  <c r="H1232" i="1" s="1"/>
  <c r="C1232" i="1"/>
  <c r="D1231" i="1"/>
  <c r="H1231" i="1" s="1"/>
  <c r="C1231" i="1"/>
  <c r="D1230" i="1"/>
  <c r="H1230" i="1" s="1"/>
  <c r="C1230" i="1"/>
  <c r="G1229" i="1"/>
  <c r="D1229" i="1"/>
  <c r="H1229" i="1" s="1"/>
  <c r="C1229" i="1"/>
  <c r="G1228" i="1"/>
  <c r="D1228" i="1"/>
  <c r="H1228" i="1" s="1"/>
  <c r="C1228" i="1"/>
  <c r="D1227" i="1"/>
  <c r="H1227" i="1" s="1"/>
  <c r="C1227" i="1"/>
  <c r="D1226" i="1"/>
  <c r="H1226" i="1" s="1"/>
  <c r="C1226" i="1"/>
  <c r="G1225" i="1"/>
  <c r="D1225" i="1"/>
  <c r="H1225" i="1" s="1"/>
  <c r="C1225" i="1"/>
  <c r="G1224" i="1"/>
  <c r="D1224" i="1"/>
  <c r="H1224" i="1" s="1"/>
  <c r="C1224" i="1"/>
  <c r="D1223" i="1"/>
  <c r="H1223" i="1" s="1"/>
  <c r="C1223" i="1"/>
  <c r="D1222" i="1"/>
  <c r="G1221" i="1"/>
  <c r="D1221" i="1"/>
  <c r="H1221" i="1" s="1"/>
  <c r="C1221" i="1"/>
  <c r="D1220" i="1"/>
  <c r="H1220" i="1" s="1"/>
  <c r="C1220" i="1"/>
  <c r="D1219" i="1"/>
  <c r="H1219" i="1" s="1"/>
  <c r="C1219" i="1"/>
  <c r="G1218" i="1"/>
  <c r="D1218" i="1"/>
  <c r="H1218" i="1" s="1"/>
  <c r="C1218" i="1"/>
  <c r="G1217" i="1"/>
  <c r="D1217" i="1"/>
  <c r="H1217" i="1" s="1"/>
  <c r="C1217" i="1"/>
  <c r="D1216" i="1"/>
  <c r="H1216" i="1" s="1"/>
  <c r="C1216" i="1"/>
  <c r="D1215" i="1"/>
  <c r="H1215" i="1" s="1"/>
  <c r="C1215" i="1"/>
  <c r="D1213" i="1"/>
  <c r="H1213" i="1" s="1"/>
  <c r="C1213" i="1"/>
  <c r="D1212" i="1"/>
  <c r="H1212" i="1" s="1"/>
  <c r="C1212" i="1"/>
  <c r="G1211" i="1"/>
  <c r="D1211" i="1"/>
  <c r="H1211" i="1" s="1"/>
  <c r="C1211" i="1"/>
  <c r="G1210" i="1"/>
  <c r="D1210" i="1"/>
  <c r="H1210" i="1" s="1"/>
  <c r="C1210" i="1"/>
  <c r="D1209" i="1"/>
  <c r="H1209" i="1" s="1"/>
  <c r="C1209" i="1"/>
  <c r="D1208" i="1"/>
  <c r="H1208" i="1" s="1"/>
  <c r="C1208" i="1"/>
  <c r="G1207" i="1"/>
  <c r="D1207" i="1"/>
  <c r="H1207" i="1" s="1"/>
  <c r="C1207" i="1"/>
  <c r="G1206" i="1"/>
  <c r="D1206" i="1"/>
  <c r="H1206" i="1" s="1"/>
  <c r="C1206" i="1"/>
  <c r="D1205" i="1"/>
  <c r="H1205" i="1" s="1"/>
  <c r="C1205" i="1"/>
  <c r="D1204" i="1"/>
  <c r="H1204" i="1" s="1"/>
  <c r="C1204" i="1"/>
  <c r="G1203" i="1"/>
  <c r="D1203" i="1"/>
  <c r="H1203" i="1" s="1"/>
  <c r="C1203" i="1"/>
  <c r="G1202" i="1"/>
  <c r="D1202" i="1"/>
  <c r="H1202" i="1" s="1"/>
  <c r="C1202" i="1"/>
  <c r="D1201" i="1"/>
  <c r="H1201" i="1" s="1"/>
  <c r="C1201" i="1"/>
  <c r="D1200" i="1"/>
  <c r="H1200" i="1" s="1"/>
  <c r="C1200" i="1"/>
  <c r="G1199" i="1"/>
  <c r="D1199" i="1"/>
  <c r="H1199" i="1" s="1"/>
  <c r="C1199" i="1"/>
  <c r="G1198" i="1"/>
  <c r="D1198" i="1"/>
  <c r="H1198" i="1" s="1"/>
  <c r="C1198" i="1"/>
  <c r="D1197" i="1"/>
  <c r="H1197" i="1" s="1"/>
  <c r="C1197" i="1"/>
  <c r="D1196" i="1"/>
  <c r="H1196" i="1" s="1"/>
  <c r="C1196" i="1"/>
  <c r="G1195" i="1"/>
  <c r="D1195" i="1"/>
  <c r="H1195" i="1" s="1"/>
  <c r="C1195" i="1"/>
  <c r="G1194" i="1"/>
  <c r="D1194" i="1"/>
  <c r="H1194" i="1" s="1"/>
  <c r="C1194" i="1"/>
  <c r="D1193" i="1"/>
  <c r="H1193" i="1" s="1"/>
  <c r="C1193" i="1"/>
  <c r="D1192" i="1"/>
  <c r="H1192" i="1" s="1"/>
  <c r="C1192" i="1"/>
  <c r="G1191" i="1"/>
  <c r="D1191" i="1"/>
  <c r="H1191" i="1" s="1"/>
  <c r="C1191" i="1"/>
  <c r="G1190" i="1"/>
  <c r="D1190" i="1"/>
  <c r="H1190" i="1" s="1"/>
  <c r="C1190" i="1"/>
  <c r="D1189" i="1"/>
  <c r="H1189" i="1" s="1"/>
  <c r="C1189" i="1"/>
  <c r="D1188" i="1"/>
  <c r="H1188" i="1" s="1"/>
  <c r="C1188" i="1"/>
  <c r="G1187" i="1"/>
  <c r="D1187" i="1"/>
  <c r="H1187" i="1" s="1"/>
  <c r="C1187" i="1"/>
  <c r="G1186" i="1"/>
  <c r="D1186" i="1"/>
  <c r="H1186" i="1" s="1"/>
  <c r="C1186" i="1"/>
  <c r="D1185" i="1"/>
  <c r="H1185" i="1" s="1"/>
  <c r="C1185" i="1"/>
  <c r="D1184" i="1"/>
  <c r="H1184" i="1" s="1"/>
  <c r="C1184" i="1"/>
  <c r="D1183" i="1"/>
  <c r="D1182" i="1"/>
  <c r="H1182" i="1" s="1"/>
  <c r="C1182" i="1"/>
  <c r="D1181" i="1"/>
  <c r="H1181" i="1" s="1"/>
  <c r="C1181" i="1"/>
  <c r="G1180" i="1"/>
  <c r="D1180" i="1"/>
  <c r="H1180" i="1" s="1"/>
  <c r="C1180" i="1"/>
  <c r="G1179" i="1"/>
  <c r="D1179" i="1"/>
  <c r="H1179" i="1" s="1"/>
  <c r="C1179" i="1"/>
  <c r="D1178" i="1"/>
  <c r="H1178" i="1" s="1"/>
  <c r="C1178" i="1"/>
  <c r="D1177" i="1"/>
  <c r="H1177" i="1" s="1"/>
  <c r="C1177" i="1"/>
  <c r="G1176" i="1"/>
  <c r="D1176" i="1"/>
  <c r="H1176" i="1" s="1"/>
  <c r="C1176" i="1"/>
  <c r="G1175" i="1"/>
  <c r="D1175" i="1"/>
  <c r="H1175" i="1" s="1"/>
  <c r="C1175" i="1"/>
  <c r="D1174" i="1"/>
  <c r="H1174" i="1" s="1"/>
  <c r="C1174" i="1"/>
  <c r="D1173" i="1"/>
  <c r="H1173" i="1" s="1"/>
  <c r="C1173" i="1"/>
  <c r="G1172" i="1"/>
  <c r="D1172" i="1"/>
  <c r="H1172" i="1" s="1"/>
  <c r="C1172" i="1"/>
  <c r="G1171" i="1"/>
  <c r="D1171" i="1"/>
  <c r="H1171" i="1" s="1"/>
  <c r="C1171" i="1"/>
  <c r="D1170" i="1"/>
  <c r="H1170" i="1" s="1"/>
  <c r="C1170" i="1"/>
  <c r="D1169" i="1"/>
  <c r="H1169" i="1" s="1"/>
  <c r="C1169" i="1"/>
  <c r="G1168" i="1"/>
  <c r="D1168" i="1"/>
  <c r="H1168" i="1" s="1"/>
  <c r="C1168" i="1"/>
  <c r="G1167" i="1"/>
  <c r="D1167" i="1"/>
  <c r="H1167" i="1" s="1"/>
  <c r="C1167" i="1"/>
  <c r="D1166" i="1"/>
  <c r="H1166" i="1" s="1"/>
  <c r="C1166" i="1"/>
  <c r="D1165" i="1"/>
  <c r="H1165" i="1" s="1"/>
  <c r="C1165" i="1"/>
  <c r="G1164" i="1"/>
  <c r="D1164" i="1"/>
  <c r="H1164" i="1" s="1"/>
  <c r="C1164" i="1"/>
  <c r="G1163" i="1"/>
  <c r="D1163" i="1"/>
  <c r="H1163" i="1" s="1"/>
  <c r="C1163" i="1"/>
  <c r="D1162" i="1"/>
  <c r="H1162" i="1" s="1"/>
  <c r="C1162" i="1"/>
  <c r="D1161" i="1"/>
  <c r="H1161" i="1" s="1"/>
  <c r="C1161" i="1"/>
  <c r="G1160" i="1"/>
  <c r="D1160" i="1"/>
  <c r="H1160" i="1" s="1"/>
  <c r="C1160" i="1"/>
  <c r="G1159" i="1"/>
  <c r="D1159" i="1"/>
  <c r="H1159" i="1" s="1"/>
  <c r="C1159" i="1"/>
  <c r="D1158" i="1"/>
  <c r="H1158" i="1" s="1"/>
  <c r="C1158" i="1"/>
  <c r="D1157" i="1"/>
  <c r="H1157" i="1" s="1"/>
  <c r="C1157" i="1"/>
  <c r="G1156" i="1"/>
  <c r="D1156" i="1"/>
  <c r="H1156" i="1" s="1"/>
  <c r="C1156" i="1"/>
  <c r="G1155" i="1"/>
  <c r="D1155" i="1"/>
  <c r="H1155" i="1" s="1"/>
  <c r="C1155" i="1"/>
  <c r="D1154" i="1"/>
  <c r="H1154" i="1" s="1"/>
  <c r="C1154" i="1"/>
  <c r="D1151" i="1"/>
  <c r="H1151" i="1" s="1"/>
  <c r="C1151" i="1"/>
  <c r="G1150" i="1"/>
  <c r="D1150" i="1"/>
  <c r="H1150" i="1" s="1"/>
  <c r="C1150" i="1"/>
  <c r="G1149" i="1"/>
  <c r="D1149" i="1"/>
  <c r="H1149" i="1" s="1"/>
  <c r="C1149" i="1"/>
  <c r="D1148" i="1"/>
  <c r="H1148" i="1" s="1"/>
  <c r="C1148" i="1"/>
  <c r="D1147" i="1"/>
  <c r="H1147" i="1" s="1"/>
  <c r="C1147" i="1"/>
  <c r="G1146" i="1"/>
  <c r="D1146" i="1"/>
  <c r="H1146" i="1" s="1"/>
  <c r="C1146" i="1"/>
  <c r="G1145" i="1"/>
  <c r="D1145" i="1"/>
  <c r="H1145" i="1" s="1"/>
  <c r="C1145" i="1"/>
  <c r="D1144" i="1"/>
  <c r="H1144" i="1" s="1"/>
  <c r="C1144" i="1"/>
  <c r="D1143" i="1"/>
  <c r="H1143" i="1" s="1"/>
  <c r="C1143" i="1"/>
  <c r="G1142" i="1"/>
  <c r="D1142" i="1"/>
  <c r="H1142" i="1" s="1"/>
  <c r="C1142" i="1"/>
  <c r="G1141" i="1"/>
  <c r="D1141" i="1"/>
  <c r="H1141" i="1" s="1"/>
  <c r="C1141" i="1"/>
  <c r="D1140" i="1"/>
  <c r="H1140" i="1" s="1"/>
  <c r="C1140" i="1"/>
  <c r="D1139" i="1"/>
  <c r="H1139" i="1" s="1"/>
  <c r="C1139" i="1"/>
  <c r="G1138" i="1"/>
  <c r="D1138" i="1"/>
  <c r="H1138" i="1" s="1"/>
  <c r="C1138" i="1"/>
  <c r="G1137" i="1"/>
  <c r="D1137" i="1"/>
  <c r="H1137" i="1" s="1"/>
  <c r="C1137" i="1"/>
  <c r="D1136" i="1"/>
  <c r="H1136" i="1" s="1"/>
  <c r="C1136" i="1"/>
  <c r="D1135" i="1"/>
  <c r="H1135" i="1" s="1"/>
  <c r="C1135" i="1"/>
  <c r="G1134" i="1"/>
  <c r="D1134" i="1"/>
  <c r="H1134" i="1" s="1"/>
  <c r="C1134" i="1"/>
  <c r="G1133" i="1"/>
  <c r="D1133" i="1"/>
  <c r="H1133" i="1" s="1"/>
  <c r="C1133" i="1"/>
  <c r="D1132" i="1"/>
  <c r="H1132" i="1" s="1"/>
  <c r="C1132" i="1"/>
  <c r="D1131" i="1"/>
  <c r="H1131" i="1" s="1"/>
  <c r="C1131" i="1"/>
  <c r="G1130" i="1"/>
  <c r="D1130" i="1"/>
  <c r="H1130" i="1" s="1"/>
  <c r="C1130" i="1"/>
  <c r="G1129" i="1"/>
  <c r="D1129" i="1"/>
  <c r="H1129" i="1" s="1"/>
  <c r="C1129" i="1"/>
  <c r="D1128" i="1"/>
  <c r="H1128" i="1" s="1"/>
  <c r="C1128" i="1"/>
  <c r="D1127" i="1"/>
  <c r="H1127" i="1" s="1"/>
  <c r="C1127" i="1"/>
  <c r="G1126" i="1"/>
  <c r="D1126" i="1"/>
  <c r="H1126" i="1" s="1"/>
  <c r="C1126" i="1"/>
  <c r="G1125" i="1"/>
  <c r="D1125" i="1"/>
  <c r="H1125" i="1" s="1"/>
  <c r="C1125" i="1"/>
  <c r="D1123" i="1"/>
  <c r="H1123" i="1" s="1"/>
  <c r="C1123" i="1"/>
  <c r="D1122" i="1"/>
  <c r="H1122" i="1" s="1"/>
  <c r="C1122" i="1"/>
  <c r="D1121" i="1"/>
  <c r="H1121" i="1" s="1"/>
  <c r="C1121" i="1"/>
  <c r="D1120" i="1"/>
  <c r="G1120" i="1" s="1"/>
  <c r="C1120" i="1"/>
  <c r="D1119" i="1"/>
  <c r="H1119" i="1" s="1"/>
  <c r="C1119" i="1"/>
  <c r="D1118" i="1"/>
  <c r="H1118" i="1" s="1"/>
  <c r="C1118" i="1"/>
  <c r="D1117" i="1"/>
  <c r="G1117" i="1" s="1"/>
  <c r="C1117" i="1"/>
  <c r="D1116" i="1"/>
  <c r="H1116" i="1" s="1"/>
  <c r="C1116" i="1"/>
  <c r="D1115" i="1"/>
  <c r="H1115" i="1" s="1"/>
  <c r="C1115" i="1"/>
  <c r="D1114" i="1"/>
  <c r="H1114" i="1" s="1"/>
  <c r="C1114" i="1"/>
  <c r="D1113" i="1"/>
  <c r="G1113" i="1" s="1"/>
  <c r="C1113" i="1"/>
  <c r="D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5" i="1"/>
  <c r="D1095" i="1"/>
  <c r="G1095" i="1" s="1"/>
  <c r="C1095" i="1"/>
  <c r="H1094" i="1"/>
  <c r="D1094" i="1"/>
  <c r="G1094" i="1" s="1"/>
  <c r="C1094" i="1"/>
  <c r="H1093" i="1"/>
  <c r="D1093" i="1"/>
  <c r="G1093" i="1" s="1"/>
  <c r="C1093" i="1"/>
  <c r="H1092" i="1"/>
  <c r="D1092" i="1"/>
  <c r="G1092" i="1" s="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D1023" i="1"/>
  <c r="D1022" i="1"/>
  <c r="H1022" i="1" s="1"/>
  <c r="C1022" i="1"/>
  <c r="D1021" i="1"/>
  <c r="H1021" i="1" s="1"/>
  <c r="C1021" i="1"/>
  <c r="D1020" i="1"/>
  <c r="G1020" i="1" s="1"/>
  <c r="C1020" i="1"/>
  <c r="D1019" i="1"/>
  <c r="H1019" i="1" s="1"/>
  <c r="C1019" i="1"/>
  <c r="D1018" i="1"/>
  <c r="H1018" i="1" s="1"/>
  <c r="C1018" i="1"/>
  <c r="D1017" i="1"/>
  <c r="G1017" i="1" s="1"/>
  <c r="C1017" i="1"/>
  <c r="D1016" i="1"/>
  <c r="H1016" i="1" s="1"/>
  <c r="C1016" i="1"/>
  <c r="D1015" i="1"/>
  <c r="H1015" i="1" s="1"/>
  <c r="C1015" i="1"/>
  <c r="D1014" i="1"/>
  <c r="G1014" i="1" s="1"/>
  <c r="C1014" i="1"/>
  <c r="D1013" i="1"/>
  <c r="H1013" i="1" s="1"/>
  <c r="C1013" i="1"/>
  <c r="D1012" i="1"/>
  <c r="G1012" i="1" s="1"/>
  <c r="C1012" i="1"/>
  <c r="D1011" i="1"/>
  <c r="H1011" i="1" s="1"/>
  <c r="C1011" i="1"/>
  <c r="D1010" i="1"/>
  <c r="H1010" i="1" s="1"/>
  <c r="C1010" i="1"/>
  <c r="D1009" i="1"/>
  <c r="G1009" i="1" s="1"/>
  <c r="C1009" i="1"/>
  <c r="D1008" i="1"/>
  <c r="H1008" i="1" s="1"/>
  <c r="C1008" i="1"/>
  <c r="D1007" i="1"/>
  <c r="H1007" i="1" s="1"/>
  <c r="C1007" i="1"/>
  <c r="D1006" i="1"/>
  <c r="G1006" i="1" s="1"/>
  <c r="C1006" i="1"/>
  <c r="D1005" i="1"/>
  <c r="H1005" i="1" s="1"/>
  <c r="C1005" i="1"/>
  <c r="D1004" i="1"/>
  <c r="H1004" i="1" s="1"/>
  <c r="C1004" i="1"/>
  <c r="D1003" i="1"/>
  <c r="G1003" i="1" s="1"/>
  <c r="C1003" i="1"/>
  <c r="D1002" i="1"/>
  <c r="H1002" i="1" s="1"/>
  <c r="C1002" i="1"/>
  <c r="D1001" i="1"/>
  <c r="H1001" i="1" s="1"/>
  <c r="C1001" i="1"/>
  <c r="D1000" i="1"/>
  <c r="G1000" i="1" s="1"/>
  <c r="C1000" i="1"/>
  <c r="D999" i="1"/>
  <c r="H999" i="1" s="1"/>
  <c r="C999" i="1"/>
  <c r="D998" i="1"/>
  <c r="H998" i="1" s="1"/>
  <c r="C998" i="1"/>
  <c r="D997" i="1"/>
  <c r="G997" i="1" s="1"/>
  <c r="C997" i="1"/>
  <c r="D996" i="1"/>
  <c r="H996" i="1" s="1"/>
  <c r="C996" i="1"/>
  <c r="D995" i="1"/>
  <c r="H995" i="1" s="1"/>
  <c r="C995" i="1"/>
  <c r="D994" i="1"/>
  <c r="G994" i="1" s="1"/>
  <c r="C994" i="1"/>
  <c r="D993" i="1"/>
  <c r="H993" i="1" s="1"/>
  <c r="C993" i="1"/>
  <c r="D992" i="1"/>
  <c r="H992" i="1" s="1"/>
  <c r="C992" i="1"/>
  <c r="D991" i="1"/>
  <c r="H991" i="1" s="1"/>
  <c r="C991" i="1"/>
  <c r="D990" i="1"/>
  <c r="D989" i="1"/>
  <c r="H989" i="1" s="1"/>
  <c r="C989" i="1"/>
  <c r="D988" i="1"/>
  <c r="H988" i="1" s="1"/>
  <c r="C988" i="1"/>
  <c r="D987" i="1"/>
  <c r="H987" i="1" s="1"/>
  <c r="C987" i="1"/>
  <c r="D986" i="1"/>
  <c r="H986" i="1" s="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H713" i="1" s="1"/>
  <c r="C713" i="1"/>
  <c r="H712" i="1"/>
  <c r="G712" i="1"/>
  <c r="D712" i="1"/>
  <c r="C712" i="1"/>
  <c r="H711" i="1"/>
  <c r="G711" i="1"/>
  <c r="D711" i="1"/>
  <c r="C711" i="1"/>
  <c r="D710" i="1"/>
  <c r="H710" i="1" s="1"/>
  <c r="C710" i="1"/>
  <c r="D709" i="1"/>
  <c r="G709" i="1" s="1"/>
  <c r="C709" i="1"/>
  <c r="H708" i="1"/>
  <c r="G708" i="1"/>
  <c r="D708" i="1"/>
  <c r="C708" i="1"/>
  <c r="H707" i="1"/>
  <c r="G707" i="1"/>
  <c r="D707" i="1"/>
  <c r="C707" i="1"/>
  <c r="H706" i="1"/>
  <c r="G706" i="1"/>
  <c r="D706" i="1"/>
  <c r="C706" i="1"/>
  <c r="D705" i="1"/>
  <c r="G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5" i="1"/>
  <c r="H645" i="1" s="1"/>
  <c r="C645" i="1"/>
  <c r="D644" i="1"/>
  <c r="H644" i="1" s="1"/>
  <c r="C644" i="1"/>
  <c r="G643" i="1"/>
  <c r="D643" i="1"/>
  <c r="H643" i="1" s="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C413" i="1"/>
  <c r="C412" i="1"/>
  <c r="D406" i="1"/>
  <c r="H406" i="1" s="1"/>
  <c r="C406" i="1"/>
  <c r="H405" i="1"/>
  <c r="G405" i="1"/>
  <c r="D405" i="1"/>
  <c r="C405" i="1"/>
  <c r="H404" i="1"/>
  <c r="D404" i="1"/>
  <c r="G404" i="1" s="1"/>
  <c r="C404" i="1"/>
  <c r="H401" i="1"/>
  <c r="G401" i="1"/>
  <c r="D401" i="1"/>
  <c r="C401" i="1"/>
  <c r="H400" i="1"/>
  <c r="G400" i="1"/>
  <c r="D400" i="1"/>
  <c r="C400" i="1"/>
  <c r="H399" i="1"/>
  <c r="G399" i="1"/>
  <c r="D399" i="1"/>
  <c r="C399" i="1"/>
  <c r="H398" i="1"/>
  <c r="G398" i="1"/>
  <c r="D398" i="1"/>
  <c r="C398" i="1"/>
  <c r="C397" i="1"/>
  <c r="H396" i="1"/>
  <c r="G396" i="1"/>
  <c r="D396" i="1"/>
  <c r="C396" i="1"/>
  <c r="H395" i="1"/>
  <c r="G395" i="1"/>
  <c r="D395" i="1"/>
  <c r="C395" i="1"/>
  <c r="H394" i="1"/>
  <c r="G394" i="1"/>
  <c r="D394" i="1"/>
  <c r="C394" i="1"/>
  <c r="H393" i="1"/>
  <c r="G393" i="1"/>
  <c r="D393" i="1"/>
  <c r="C393" i="1"/>
  <c r="C392" i="1"/>
  <c r="H390" i="1"/>
  <c r="G390" i="1"/>
  <c r="D390" i="1"/>
  <c r="C390" i="1"/>
  <c r="H389" i="1"/>
  <c r="G389" i="1"/>
  <c r="D389" i="1"/>
  <c r="C389" i="1"/>
  <c r="D388" i="1"/>
  <c r="H388" i="1" s="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D367" i="1"/>
  <c r="H367" i="1" s="1"/>
  <c r="C367" i="1"/>
  <c r="H366" i="1"/>
  <c r="G366" i="1"/>
  <c r="D366" i="1"/>
  <c r="C366" i="1"/>
  <c r="H365" i="1"/>
  <c r="G365" i="1"/>
  <c r="D365" i="1"/>
  <c r="C365" i="1"/>
  <c r="G364" i="1"/>
  <c r="D364" i="1"/>
  <c r="H364" i="1" s="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D299" i="1"/>
  <c r="H298" i="1"/>
  <c r="G298" i="1"/>
  <c r="D298" i="1"/>
  <c r="C298" i="1"/>
  <c r="H297" i="1"/>
  <c r="G297" i="1"/>
  <c r="D297" i="1"/>
  <c r="C297" i="1"/>
  <c r="D296" i="1"/>
  <c r="H296" i="1" s="1"/>
  <c r="C296" i="1"/>
  <c r="D295" i="1"/>
  <c r="H295" i="1" s="1"/>
  <c r="C295" i="1"/>
  <c r="D294" i="1"/>
  <c r="G292" i="1"/>
  <c r="D292" i="1"/>
  <c r="H292" i="1" s="1"/>
  <c r="C292" i="1"/>
  <c r="H291" i="1"/>
  <c r="G291" i="1"/>
  <c r="D291" i="1"/>
  <c r="C291" i="1"/>
  <c r="G290" i="1"/>
  <c r="D290" i="1"/>
  <c r="H290" i="1" s="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H270"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D185" i="1"/>
  <c r="H185" i="1" s="1"/>
  <c r="C185" i="1"/>
  <c r="C184" i="1"/>
  <c r="H183" i="1"/>
  <c r="G183" i="1"/>
  <c r="D183" i="1"/>
  <c r="C183" i="1"/>
  <c r="D182" i="1"/>
  <c r="H182" i="1" s="1"/>
  <c r="C182" i="1"/>
  <c r="D181" i="1"/>
  <c r="H181" i="1" s="1"/>
  <c r="C181" i="1"/>
  <c r="D180" i="1"/>
  <c r="H180" i="1" s="1"/>
  <c r="C180" i="1"/>
  <c r="D179" i="1"/>
  <c r="H179" i="1" s="1"/>
  <c r="C179" i="1"/>
  <c r="D178" i="1"/>
  <c r="H178" i="1" s="1"/>
  <c r="C178" i="1"/>
  <c r="D177" i="1"/>
  <c r="H177" i="1" s="1"/>
  <c r="C177" i="1"/>
  <c r="D176" i="1"/>
  <c r="H176" i="1" s="1"/>
  <c r="C176" i="1"/>
  <c r="H175" i="1"/>
  <c r="G175" i="1"/>
  <c r="D175" i="1"/>
  <c r="C175" i="1"/>
  <c r="G174" i="1"/>
  <c r="D174" i="1"/>
  <c r="H174" i="1" s="1"/>
  <c r="C174" i="1"/>
  <c r="C173" i="1"/>
  <c r="D172" i="1"/>
  <c r="H172" i="1" s="1"/>
  <c r="C172" i="1"/>
  <c r="H171" i="1"/>
  <c r="G171" i="1"/>
  <c r="D171" i="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H158" i="1"/>
  <c r="G158" i="1"/>
  <c r="D158" i="1"/>
  <c r="C158" i="1"/>
  <c r="D157" i="1"/>
  <c r="H157" i="1" s="1"/>
  <c r="C157" i="1"/>
  <c r="H156" i="1"/>
  <c r="G156" i="1"/>
  <c r="D156" i="1"/>
  <c r="C156" i="1"/>
  <c r="H155" i="1"/>
  <c r="G155" i="1"/>
  <c r="D155" i="1"/>
  <c r="C155" i="1"/>
  <c r="D154" i="1"/>
  <c r="H154" i="1" s="1"/>
  <c r="C154" i="1"/>
  <c r="H153" i="1"/>
  <c r="G153" i="1"/>
  <c r="D153" i="1"/>
  <c r="C153" i="1"/>
  <c r="D152" i="1"/>
  <c r="H152" i="1" s="1"/>
  <c r="C152" i="1"/>
  <c r="H151" i="1"/>
  <c r="G151" i="1"/>
  <c r="D151" i="1"/>
  <c r="C151" i="1"/>
  <c r="D150" i="1"/>
  <c r="G150" i="1" s="1"/>
  <c r="C150" i="1"/>
  <c r="D149" i="1"/>
  <c r="H149" i="1" s="1"/>
  <c r="C149" i="1"/>
  <c r="C148"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D134" i="1"/>
  <c r="G134" i="1" s="1"/>
  <c r="C134" i="1"/>
  <c r="H133" i="1"/>
  <c r="G133" i="1"/>
  <c r="D133" i="1"/>
  <c r="C133" i="1"/>
  <c r="D132" i="1"/>
  <c r="H132" i="1" s="1"/>
  <c r="C132" i="1"/>
  <c r="H131" i="1"/>
  <c r="G131" i="1"/>
  <c r="D131" i="1"/>
  <c r="C131"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G59" i="1"/>
  <c r="D59" i="1"/>
  <c r="H59" i="1" s="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3" i="9" l="1"/>
  <c r="B33" i="9" s="1"/>
  <c r="E302" i="9"/>
  <c r="B302" i="9" s="1"/>
  <c r="F215" i="9"/>
  <c r="B215" i="9" s="1"/>
  <c r="E285" i="9"/>
  <c r="B285" i="9" s="1"/>
  <c r="F222" i="9"/>
  <c r="E46" i="9"/>
  <c r="B46" i="9" s="1"/>
  <c r="F220" i="9"/>
  <c r="G713" i="1"/>
  <c r="G710" i="1"/>
  <c r="H709" i="1"/>
  <c r="H705" i="1"/>
  <c r="G662" i="1"/>
  <c r="G649" i="1"/>
  <c r="G647" i="1"/>
  <c r="E23" i="9"/>
  <c r="G644" i="1"/>
  <c r="G645" i="1"/>
  <c r="G406" i="1"/>
  <c r="E644" i="4"/>
  <c r="D638" i="1" s="1"/>
  <c r="H397" i="1"/>
  <c r="G397" i="1"/>
  <c r="F402" i="4"/>
  <c r="G386" i="1"/>
  <c r="G388" i="1"/>
  <c r="G367" i="1"/>
  <c r="H351" i="1"/>
  <c r="G351" i="1"/>
  <c r="E351" i="4"/>
  <c r="D346" i="1" s="1"/>
  <c r="G321" i="1"/>
  <c r="H321" i="1"/>
  <c r="G307" i="1"/>
  <c r="H307" i="1"/>
  <c r="E311" i="4"/>
  <c r="D306" i="1" s="1"/>
  <c r="G295" i="1"/>
  <c r="G296" i="1"/>
  <c r="H413" i="1"/>
  <c r="G413" i="1"/>
  <c r="F418" i="4"/>
  <c r="D412" i="1"/>
  <c r="E643" i="4"/>
  <c r="D637" i="1" s="1"/>
  <c r="D269" i="1"/>
  <c r="H269" i="1" s="1"/>
  <c r="G269" i="1"/>
  <c r="G270" i="1"/>
  <c r="E263" i="4"/>
  <c r="G209" i="1"/>
  <c r="E196" i="4"/>
  <c r="D192" i="1" s="1"/>
  <c r="G206" i="1"/>
  <c r="G207" i="1"/>
  <c r="E47" i="9"/>
  <c r="B47" i="9" s="1"/>
  <c r="H184" i="1"/>
  <c r="G184" i="1"/>
  <c r="F188" i="4"/>
  <c r="G185" i="1"/>
  <c r="G182" i="1"/>
  <c r="G181" i="1"/>
  <c r="G180" i="1"/>
  <c r="G179" i="1"/>
  <c r="E43" i="9"/>
  <c r="B43" i="9" s="1"/>
  <c r="G178" i="1"/>
  <c r="E42" i="9"/>
  <c r="B42" i="9" s="1"/>
  <c r="G177" i="1"/>
  <c r="G176" i="1"/>
  <c r="H173" i="1"/>
  <c r="G173" i="1"/>
  <c r="F177" i="4"/>
  <c r="G172" i="1"/>
  <c r="G170" i="1"/>
  <c r="G169" i="1"/>
  <c r="E163" i="4"/>
  <c r="D159" i="1" s="1"/>
  <c r="G168" i="1"/>
  <c r="G167" i="1"/>
  <c r="G165" i="1"/>
  <c r="G166" i="1"/>
  <c r="G164" i="1"/>
  <c r="G163" i="1"/>
  <c r="D160" i="1"/>
  <c r="H160" i="1" s="1"/>
  <c r="G162" i="1"/>
  <c r="G160" i="1"/>
  <c r="G161" i="1"/>
  <c r="E152" i="4"/>
  <c r="D148" i="1" s="1"/>
  <c r="H148" i="1" s="1"/>
  <c r="G157" i="1"/>
  <c r="G154" i="1"/>
  <c r="F218" i="9"/>
  <c r="G152" i="1"/>
  <c r="G148" i="1"/>
  <c r="G149" i="1"/>
  <c r="H150" i="1"/>
  <c r="G135" i="1"/>
  <c r="H146" i="1"/>
  <c r="F139" i="4"/>
  <c r="H134" i="1"/>
  <c r="G132" i="1"/>
  <c r="D130" i="1"/>
  <c r="E133" i="4"/>
  <c r="F133" i="4" s="1"/>
  <c r="H121" i="1"/>
  <c r="G121" i="1"/>
  <c r="F125" i="4"/>
  <c r="E124" i="4"/>
  <c r="D120" i="1" s="1"/>
  <c r="H120" i="1" s="1"/>
  <c r="G113" i="1"/>
  <c r="D108" i="1"/>
  <c r="G1579" i="1"/>
  <c r="I36" i="3"/>
  <c r="G1565" i="1"/>
  <c r="G1533" i="1"/>
  <c r="H1576" i="1"/>
  <c r="G1576" i="1"/>
  <c r="H1510" i="1"/>
  <c r="H1504" i="1"/>
  <c r="C1501" i="1"/>
  <c r="D6" i="8"/>
  <c r="C1481" i="1" s="1"/>
  <c r="H1481" i="1" s="1"/>
  <c r="H1492" i="1"/>
  <c r="G1483" i="1"/>
  <c r="H1484" i="1"/>
  <c r="G1521" i="1"/>
  <c r="G1499" i="1"/>
  <c r="E293" i="9"/>
  <c r="B293" i="9" s="1"/>
  <c r="E27" i="9"/>
  <c r="B27" i="9" s="1"/>
  <c r="G1396" i="1"/>
  <c r="H1396" i="1"/>
  <c r="G1401" i="1"/>
  <c r="H1401" i="1"/>
  <c r="G1404" i="1"/>
  <c r="H1404" i="1"/>
  <c r="G1409" i="1"/>
  <c r="H1409" i="1"/>
  <c r="G1412" i="1"/>
  <c r="H1412" i="1"/>
  <c r="G1417" i="1"/>
  <c r="H1417" i="1"/>
  <c r="G1420" i="1"/>
  <c r="H1420" i="1"/>
  <c r="G1425" i="1"/>
  <c r="H1425" i="1"/>
  <c r="G1428" i="1"/>
  <c r="H1428" i="1"/>
  <c r="G1433" i="1"/>
  <c r="H1433" i="1"/>
  <c r="G1437" i="1"/>
  <c r="H1437" i="1"/>
  <c r="G1441" i="1"/>
  <c r="H1441" i="1"/>
  <c r="J1444" i="1"/>
  <c r="H1444" i="1"/>
  <c r="J1446" i="1"/>
  <c r="H1446" i="1"/>
  <c r="G1446" i="1"/>
  <c r="H1464" i="1"/>
  <c r="G1464" i="1"/>
  <c r="I1464" i="1" s="1"/>
  <c r="J1471" i="1"/>
  <c r="G1471" i="1"/>
  <c r="H1474" i="1"/>
  <c r="G1474" i="1"/>
  <c r="I1474" i="1" s="1"/>
  <c r="H1482" i="1"/>
  <c r="G1482" i="1"/>
  <c r="H1490" i="1"/>
  <c r="G1490" i="1"/>
  <c r="H1498" i="1"/>
  <c r="G1498" i="1"/>
  <c r="H1507" i="1"/>
  <c r="G1507" i="1"/>
  <c r="H1519" i="1"/>
  <c r="G1519" i="1"/>
  <c r="G1526" i="1"/>
  <c r="H1526" i="1"/>
  <c r="D643" i="4"/>
  <c r="F416" i="4"/>
  <c r="G992" i="1"/>
  <c r="G995" i="1"/>
  <c r="G998" i="1"/>
  <c r="G1002" i="1"/>
  <c r="G1005" i="1"/>
  <c r="G1008" i="1"/>
  <c r="G1011" i="1"/>
  <c r="G1015" i="1"/>
  <c r="G1018" i="1"/>
  <c r="G1021" i="1"/>
  <c r="G1115" i="1"/>
  <c r="G1118" i="1"/>
  <c r="G1122" i="1"/>
  <c r="G1128" i="1"/>
  <c r="G1166" i="1"/>
  <c r="G1170" i="1"/>
  <c r="G1174" i="1"/>
  <c r="G1185" i="1"/>
  <c r="G1189" i="1"/>
  <c r="G1193" i="1"/>
  <c r="G1197" i="1"/>
  <c r="G1201" i="1"/>
  <c r="G1205" i="1"/>
  <c r="G1227" i="1"/>
  <c r="G1235" i="1"/>
  <c r="G1247" i="1"/>
  <c r="G1251" i="1"/>
  <c r="G1255" i="1"/>
  <c r="G1259" i="1"/>
  <c r="G1263" i="1"/>
  <c r="G1267" i="1"/>
  <c r="G1271" i="1"/>
  <c r="G1275" i="1"/>
  <c r="G1279" i="1"/>
  <c r="G1283" i="1"/>
  <c r="G1287" i="1"/>
  <c r="G1291" i="1"/>
  <c r="G1295" i="1"/>
  <c r="G1302" i="1"/>
  <c r="G1306" i="1"/>
  <c r="G1310" i="1"/>
  <c r="G1314" i="1"/>
  <c r="G1318" i="1"/>
  <c r="G1322" i="1"/>
  <c r="G1326" i="1"/>
  <c r="G1333" i="1"/>
  <c r="G1337" i="1"/>
  <c r="G1341" i="1"/>
  <c r="G1345" i="1"/>
  <c r="G1349" i="1"/>
  <c r="G1353" i="1"/>
  <c r="G1357" i="1"/>
  <c r="G1361" i="1"/>
  <c r="G1365" i="1"/>
  <c r="G1369" i="1"/>
  <c r="G1373" i="1"/>
  <c r="G1377" i="1"/>
  <c r="G1381" i="1"/>
  <c r="G1385" i="1"/>
  <c r="G1389" i="1"/>
  <c r="G1393" i="1"/>
  <c r="G1444" i="1"/>
  <c r="I1444" i="1" s="1"/>
  <c r="H1451" i="1"/>
  <c r="G1451" i="1"/>
  <c r="H1459" i="1"/>
  <c r="G1459" i="1"/>
  <c r="I1459" i="1" s="1"/>
  <c r="G1480" i="1"/>
  <c r="H1480" i="1"/>
  <c r="G1488" i="1"/>
  <c r="H1488" i="1"/>
  <c r="G1496" i="1"/>
  <c r="H1496" i="1"/>
  <c r="H1503" i="1"/>
  <c r="G1503" i="1"/>
  <c r="G1536" i="1"/>
  <c r="H1536" i="1"/>
  <c r="G1543" i="1"/>
  <c r="I20" i="3"/>
  <c r="G991" i="1"/>
  <c r="G993" i="1"/>
  <c r="G996" i="1"/>
  <c r="G999" i="1"/>
  <c r="G1001" i="1"/>
  <c r="G1004" i="1"/>
  <c r="G1007" i="1"/>
  <c r="G1010" i="1"/>
  <c r="G1013" i="1"/>
  <c r="G1016" i="1"/>
  <c r="G1019" i="1"/>
  <c r="G1022" i="1"/>
  <c r="G1114" i="1"/>
  <c r="G1116" i="1"/>
  <c r="G1119" i="1"/>
  <c r="G1121" i="1"/>
  <c r="G1123" i="1"/>
  <c r="G1132" i="1"/>
  <c r="G1136" i="1"/>
  <c r="G1140" i="1"/>
  <c r="G1178" i="1"/>
  <c r="G1182" i="1"/>
  <c r="G1209" i="1"/>
  <c r="G1213" i="1"/>
  <c r="G1216" i="1"/>
  <c r="G1220" i="1"/>
  <c r="G1223" i="1"/>
  <c r="G1231" i="1"/>
  <c r="G1239" i="1"/>
  <c r="G1243" i="1"/>
  <c r="C108" i="1"/>
  <c r="C299" i="1"/>
  <c r="C411" i="1"/>
  <c r="G986" i="1"/>
  <c r="G987" i="1"/>
  <c r="G988" i="1"/>
  <c r="G989" i="1"/>
  <c r="H994" i="1"/>
  <c r="H997" i="1"/>
  <c r="H1000" i="1"/>
  <c r="H1003" i="1"/>
  <c r="H1006" i="1"/>
  <c r="H1009" i="1"/>
  <c r="H1012" i="1"/>
  <c r="H1014" i="1"/>
  <c r="H1017" i="1"/>
  <c r="H1020" i="1"/>
  <c r="G1097" i="1"/>
  <c r="G1098" i="1"/>
  <c r="G1099" i="1"/>
  <c r="G1100" i="1"/>
  <c r="G1101" i="1"/>
  <c r="G1102" i="1"/>
  <c r="G1103" i="1"/>
  <c r="G1104" i="1"/>
  <c r="G1105" i="1"/>
  <c r="G1106" i="1"/>
  <c r="G1107" i="1"/>
  <c r="G1108" i="1"/>
  <c r="G1109" i="1"/>
  <c r="G1110" i="1"/>
  <c r="G1111" i="1"/>
  <c r="H1113" i="1"/>
  <c r="H1117" i="1"/>
  <c r="H1120" i="1"/>
  <c r="G1127" i="1"/>
  <c r="G1131" i="1"/>
  <c r="G1135" i="1"/>
  <c r="G1139" i="1"/>
  <c r="G1143" i="1"/>
  <c r="G1147" i="1"/>
  <c r="G1151" i="1"/>
  <c r="G1157" i="1"/>
  <c r="G1161" i="1"/>
  <c r="G1165" i="1"/>
  <c r="G1169" i="1"/>
  <c r="G1173" i="1"/>
  <c r="G1177" i="1"/>
  <c r="G1181" i="1"/>
  <c r="G1184" i="1"/>
  <c r="G1188" i="1"/>
  <c r="G1192" i="1"/>
  <c r="G1196" i="1"/>
  <c r="G1200" i="1"/>
  <c r="G1204" i="1"/>
  <c r="G1208" i="1"/>
  <c r="G1212" i="1"/>
  <c r="G1215" i="1"/>
  <c r="G1219" i="1"/>
  <c r="G1226" i="1"/>
  <c r="G1230" i="1"/>
  <c r="G1234" i="1"/>
  <c r="G1238" i="1"/>
  <c r="G1242" i="1"/>
  <c r="G1246" i="1"/>
  <c r="G1250" i="1"/>
  <c r="G1254" i="1"/>
  <c r="G1258" i="1"/>
  <c r="G1262" i="1"/>
  <c r="G1266" i="1"/>
  <c r="G1270" i="1"/>
  <c r="G1274" i="1"/>
  <c r="G1278" i="1"/>
  <c r="G1282" i="1"/>
  <c r="G1286" i="1"/>
  <c r="G1290" i="1"/>
  <c r="G1294" i="1"/>
  <c r="G1298" i="1"/>
  <c r="G1301" i="1"/>
  <c r="G1305" i="1"/>
  <c r="G1309" i="1"/>
  <c r="G1313" i="1"/>
  <c r="G1317" i="1"/>
  <c r="G1321" i="1"/>
  <c r="G1325" i="1"/>
  <c r="G1332" i="1"/>
  <c r="G1336" i="1"/>
  <c r="G1340" i="1"/>
  <c r="G1344" i="1"/>
  <c r="G1348" i="1"/>
  <c r="G1352" i="1"/>
  <c r="G1356" i="1"/>
  <c r="G1360" i="1"/>
  <c r="G1364" i="1"/>
  <c r="G1368" i="1"/>
  <c r="G1372" i="1"/>
  <c r="G1376" i="1"/>
  <c r="G1380" i="1"/>
  <c r="G1384" i="1"/>
  <c r="G1388" i="1"/>
  <c r="G1392" i="1"/>
  <c r="G1397" i="1"/>
  <c r="H1397" i="1"/>
  <c r="G1400" i="1"/>
  <c r="H1400" i="1"/>
  <c r="G1405" i="1"/>
  <c r="H1405" i="1"/>
  <c r="G1413" i="1"/>
  <c r="H1413" i="1"/>
  <c r="G1416" i="1"/>
  <c r="H1416" i="1"/>
  <c r="G1421" i="1"/>
  <c r="H1421" i="1"/>
  <c r="G1424" i="1"/>
  <c r="H1424" i="1"/>
  <c r="G1429" i="1"/>
  <c r="H1429" i="1"/>
  <c r="G1432" i="1"/>
  <c r="H1432" i="1"/>
  <c r="G1436" i="1"/>
  <c r="H1436" i="1"/>
  <c r="J1440" i="1"/>
  <c r="H1440" i="1"/>
  <c r="I1440" i="1" s="1"/>
  <c r="J1441" i="1"/>
  <c r="G1445" i="1"/>
  <c r="J1445" i="1"/>
  <c r="H1445" i="1"/>
  <c r="J1450" i="1"/>
  <c r="H1450" i="1"/>
  <c r="G1450" i="1"/>
  <c r="I1450" i="1" s="1"/>
  <c r="J1458" i="1"/>
  <c r="H1458" i="1"/>
  <c r="G1458" i="1"/>
  <c r="J1464" i="1"/>
  <c r="H1471" i="1"/>
  <c r="J1474" i="1"/>
  <c r="J1476" i="1"/>
  <c r="G1476" i="1"/>
  <c r="I1476" i="1" s="1"/>
  <c r="H1479" i="1"/>
  <c r="G1479" i="1"/>
  <c r="I1479" i="1" s="1"/>
  <c r="H1485" i="1"/>
  <c r="G1485" i="1"/>
  <c r="H1493" i="1"/>
  <c r="G1493" i="1"/>
  <c r="H1501" i="1"/>
  <c r="G1501" i="1"/>
  <c r="H1516" i="1"/>
  <c r="G1532" i="1"/>
  <c r="H1539" i="1"/>
  <c r="G1539" i="1"/>
  <c r="H1572" i="1"/>
  <c r="G1572" i="1"/>
  <c r="H1580" i="1"/>
  <c r="G1580" i="1"/>
  <c r="F51" i="4"/>
  <c r="D50" i="4"/>
  <c r="E224" i="4"/>
  <c r="D220" i="1" s="1"/>
  <c r="D299" i="4"/>
  <c r="F351" i="4"/>
  <c r="F45" i="5"/>
  <c r="C1023" i="1"/>
  <c r="D12" i="5"/>
  <c r="H307" i="9"/>
  <c r="E176" i="5"/>
  <c r="G1144" i="1"/>
  <c r="G1148" i="1"/>
  <c r="G1154" i="1"/>
  <c r="G1158" i="1"/>
  <c r="G1162" i="1"/>
  <c r="D392" i="1"/>
  <c r="H1447" i="1"/>
  <c r="G1447" i="1"/>
  <c r="I1447" i="1" s="1"/>
  <c r="I1452" i="1"/>
  <c r="H1455" i="1"/>
  <c r="G1455" i="1"/>
  <c r="I1455" i="1" s="1"/>
  <c r="I1460" i="1"/>
  <c r="J1465" i="1"/>
  <c r="G1465" i="1"/>
  <c r="I1465" i="1" s="1"/>
  <c r="H1468" i="1"/>
  <c r="G1468" i="1"/>
  <c r="I1468" i="1" s="1"/>
  <c r="H1470" i="1"/>
  <c r="G1506" i="1"/>
  <c r="H1506" i="1"/>
  <c r="G1514" i="1"/>
  <c r="H1514" i="1"/>
  <c r="G1522" i="1"/>
  <c r="H1522" i="1"/>
  <c r="G1530" i="1"/>
  <c r="H1530" i="1"/>
  <c r="H1540" i="1"/>
  <c r="G1540" i="1"/>
  <c r="G1570" i="1"/>
  <c r="H1570" i="1"/>
  <c r="G1578" i="1"/>
  <c r="H1578" i="1"/>
  <c r="F421" i="4"/>
  <c r="F599" i="4"/>
  <c r="D593" i="4"/>
  <c r="E515" i="4"/>
  <c r="D509" i="1" s="1"/>
  <c r="F6" i="6"/>
  <c r="D5" i="6"/>
  <c r="F118" i="6"/>
  <c r="D114" i="6"/>
  <c r="D49" i="8"/>
  <c r="C1525" i="1"/>
  <c r="J1439" i="1"/>
  <c r="J1443" i="1"/>
  <c r="J1462" i="1"/>
  <c r="J1466" i="1"/>
  <c r="J1472" i="1"/>
  <c r="J1477" i="1"/>
  <c r="H1511" i="1"/>
  <c r="G1511" i="1"/>
  <c r="G1534" i="1"/>
  <c r="H1534" i="1"/>
  <c r="H1567" i="1"/>
  <c r="G1567" i="1"/>
  <c r="H1575" i="1"/>
  <c r="G1575" i="1"/>
  <c r="F210" i="4"/>
  <c r="D196" i="4"/>
  <c r="F345" i="4"/>
  <c r="D344" i="4"/>
  <c r="E350" i="4"/>
  <c r="F364" i="4"/>
  <c r="D363" i="4"/>
  <c r="F626" i="4"/>
  <c r="D625" i="4"/>
  <c r="E141" i="6"/>
  <c r="G1394" i="1"/>
  <c r="G1398" i="1"/>
  <c r="G1402" i="1"/>
  <c r="G1406" i="1"/>
  <c r="G1410" i="1"/>
  <c r="G1414" i="1"/>
  <c r="G1418" i="1"/>
  <c r="G1422" i="1"/>
  <c r="G1426" i="1"/>
  <c r="G1430" i="1"/>
  <c r="G1434" i="1"/>
  <c r="G1438" i="1"/>
  <c r="H1449" i="1"/>
  <c r="I1449" i="1" s="1"/>
  <c r="J1449" i="1"/>
  <c r="H1453" i="1"/>
  <c r="H1457" i="1"/>
  <c r="I1457" i="1" s="1"/>
  <c r="J1457" i="1"/>
  <c r="H1461" i="1"/>
  <c r="G1515" i="1"/>
  <c r="G1527" i="1"/>
  <c r="H1531" i="1"/>
  <c r="G1531" i="1"/>
  <c r="H1538" i="1"/>
  <c r="G1542" i="1"/>
  <c r="H1542" i="1"/>
  <c r="H1544" i="1"/>
  <c r="G1563" i="1"/>
  <c r="F8" i="4"/>
  <c r="D7" i="4"/>
  <c r="F164" i="4"/>
  <c r="D163" i="4"/>
  <c r="D459" i="4"/>
  <c r="F466" i="4"/>
  <c r="F485" i="4"/>
  <c r="D484" i="4"/>
  <c r="F535" i="4"/>
  <c r="D529" i="4"/>
  <c r="E528" i="4"/>
  <c r="F142" i="5"/>
  <c r="D134" i="5"/>
  <c r="G315" i="9"/>
  <c r="E315" i="9" s="1"/>
  <c r="H29" i="3"/>
  <c r="D42" i="8"/>
  <c r="G289" i="9"/>
  <c r="F88" i="5"/>
  <c r="H290" i="9"/>
  <c r="E290" i="9" s="1"/>
  <c r="B290" i="9" s="1"/>
  <c r="E146" i="5"/>
  <c r="D1124" i="1" s="1"/>
  <c r="F224" i="5"/>
  <c r="D206" i="5"/>
  <c r="F238" i="5"/>
  <c r="F83" i="4"/>
  <c r="D82" i="4"/>
  <c r="F107" i="4"/>
  <c r="D106" i="4"/>
  <c r="F312" i="4"/>
  <c r="D311" i="4"/>
  <c r="D396" i="4"/>
  <c r="F473" i="4"/>
  <c r="D472" i="4"/>
  <c r="D515" i="4"/>
  <c r="H289" i="9"/>
  <c r="E87" i="5"/>
  <c r="D1065" i="1" s="1"/>
  <c r="G309" i="9"/>
  <c r="E309" i="9" s="1"/>
  <c r="B309" i="9" s="1"/>
  <c r="F190" i="5"/>
  <c r="E82" i="4"/>
  <c r="D78" i="1" s="1"/>
  <c r="G21" i="9"/>
  <c r="F152" i="4"/>
  <c r="F225" i="4"/>
  <c r="D224" i="4"/>
  <c r="F253" i="4"/>
  <c r="D252" i="4"/>
  <c r="F369" i="4"/>
  <c r="D644" i="4"/>
  <c r="F417" i="4"/>
  <c r="E421" i="4"/>
  <c r="E567" i="4"/>
  <c r="D561" i="1" s="1"/>
  <c r="F119" i="5"/>
  <c r="D118" i="5"/>
  <c r="G307" i="9"/>
  <c r="E307" i="9" s="1"/>
  <c r="B307" i="9" s="1"/>
  <c r="F177" i="5"/>
  <c r="E237" i="5"/>
  <c r="F246" i="5"/>
  <c r="D245" i="5"/>
  <c r="F43" i="6"/>
  <c r="D35" i="6"/>
  <c r="H21" i="9"/>
  <c r="D146" i="5"/>
  <c r="B23" i="9"/>
  <c r="B31" i="9"/>
  <c r="E143" i="9"/>
  <c r="B143" i="9" s="1"/>
  <c r="G166" i="9"/>
  <c r="G163" i="9"/>
  <c r="E163" i="9" s="1"/>
  <c r="B163" i="9" s="1"/>
  <c r="G192" i="9"/>
  <c r="E192" i="9" s="1"/>
  <c r="G162" i="9"/>
  <c r="E162" i="9" s="1"/>
  <c r="B162" i="9" s="1"/>
  <c r="G161" i="9"/>
  <c r="E161" i="9" s="1"/>
  <c r="B161" i="9" s="1"/>
  <c r="G165"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G190" i="9"/>
  <c r="E190" i="9" s="1"/>
  <c r="B190" i="9" s="1"/>
  <c r="I10" i="9"/>
  <c r="G164" i="9"/>
  <c r="E164" i="9" s="1"/>
  <c r="B164" i="9" s="1"/>
  <c r="H165" i="9"/>
  <c r="G191" i="9"/>
  <c r="E191" i="9" s="1"/>
  <c r="B191" i="9" s="1"/>
  <c r="G279" i="9"/>
  <c r="E279" i="9" s="1"/>
  <c r="B279" i="9" s="1"/>
  <c r="E287" i="9"/>
  <c r="B287" i="9" s="1"/>
  <c r="E282" i="9"/>
  <c r="B282" i="9" s="1"/>
  <c r="E291" i="9"/>
  <c r="B291" i="9" s="1"/>
  <c r="E295" i="9"/>
  <c r="B295" i="9" s="1"/>
  <c r="E299" i="9"/>
  <c r="B299" i="9" s="1"/>
  <c r="B214" i="9"/>
  <c r="B216" i="9"/>
  <c r="B218" i="9"/>
  <c r="B220" i="9"/>
  <c r="B222" i="9"/>
  <c r="B224" i="9"/>
  <c r="B226" i="9"/>
  <c r="B228" i="9"/>
  <c r="B230" i="9"/>
  <c r="B232" i="9"/>
  <c r="B234" i="9"/>
  <c r="B236" i="9"/>
  <c r="B238" i="9"/>
  <c r="B240" i="9"/>
  <c r="B242" i="9"/>
  <c r="B244" i="9"/>
  <c r="B246" i="9"/>
  <c r="B248" i="9"/>
  <c r="B250" i="9"/>
  <c r="B252" i="9"/>
  <c r="B254" i="9"/>
  <c r="B256" i="9"/>
  <c r="B258" i="9"/>
  <c r="B260" i="9"/>
  <c r="B262" i="9"/>
  <c r="B264" i="9"/>
  <c r="B266" i="9"/>
  <c r="B268" i="9"/>
  <c r="B270" i="9"/>
  <c r="E273" i="9"/>
  <c r="B273" i="9" s="1"/>
  <c r="B192" i="9" l="1"/>
  <c r="H346" i="1"/>
  <c r="G346" i="1"/>
  <c r="E298" i="4"/>
  <c r="D293" i="1" s="1"/>
  <c r="G412" i="1"/>
  <c r="H412" i="1"/>
  <c r="F263" i="4"/>
  <c r="D259" i="1"/>
  <c r="D129" i="1"/>
  <c r="H129" i="1" s="1"/>
  <c r="G130" i="1"/>
  <c r="H130" i="1"/>
  <c r="F124" i="4"/>
  <c r="G120" i="1"/>
  <c r="E6" i="4"/>
  <c r="G1481" i="1"/>
  <c r="F245" i="5"/>
  <c r="C1222" i="1"/>
  <c r="F396" i="4"/>
  <c r="C391" i="1"/>
  <c r="E407" i="4"/>
  <c r="D402" i="1" s="1"/>
  <c r="F344" i="4"/>
  <c r="C339" i="1"/>
  <c r="D7" i="5"/>
  <c r="F12" i="5"/>
  <c r="C990" i="1"/>
  <c r="F50" i="4"/>
  <c r="C46" i="1"/>
  <c r="F643" i="4"/>
  <c r="C637" i="1"/>
  <c r="F118" i="5"/>
  <c r="C1096" i="1"/>
  <c r="D68" i="5"/>
  <c r="E21" i="9"/>
  <c r="F515" i="4"/>
  <c r="C509" i="1"/>
  <c r="F82" i="4"/>
  <c r="C78" i="1"/>
  <c r="D522" i="1"/>
  <c r="I28" i="3"/>
  <c r="D1435" i="1"/>
  <c r="H1023" i="1"/>
  <c r="G1023" i="1"/>
  <c r="F299" i="4"/>
  <c r="C294" i="1"/>
  <c r="D298" i="4"/>
  <c r="H411" i="1"/>
  <c r="G411" i="1"/>
  <c r="I1441" i="1"/>
  <c r="F213" i="9"/>
  <c r="E166" i="9"/>
  <c r="B166" i="9" s="1"/>
  <c r="F35" i="6"/>
  <c r="H25" i="3"/>
  <c r="C1329" i="1"/>
  <c r="I23" i="3"/>
  <c r="D1214" i="1"/>
  <c r="F644" i="4"/>
  <c r="C638" i="1"/>
  <c r="F224" i="4"/>
  <c r="C220" i="1"/>
  <c r="F472" i="4"/>
  <c r="C466" i="1"/>
  <c r="E289" i="9"/>
  <c r="B289" i="9" s="1"/>
  <c r="B315" i="9"/>
  <c r="E314" i="9"/>
  <c r="I10" i="3" s="1"/>
  <c r="F529" i="4"/>
  <c r="D528" i="4"/>
  <c r="C523" i="1"/>
  <c r="E68" i="5"/>
  <c r="F196" i="4"/>
  <c r="C192" i="1"/>
  <c r="G1525" i="1"/>
  <c r="H1525" i="1"/>
  <c r="G317" i="9"/>
  <c r="E317" i="9" s="1"/>
  <c r="D141" i="6"/>
  <c r="F5" i="6"/>
  <c r="H24" i="3"/>
  <c r="C1299" i="1"/>
  <c r="E175" i="5"/>
  <c r="D1152" i="1" s="1"/>
  <c r="H19" i="9"/>
  <c r="E19" i="9" s="1"/>
  <c r="B19" i="9" s="1"/>
  <c r="I22" i="3"/>
  <c r="D1153" i="1"/>
  <c r="H299" i="1"/>
  <c r="G299" i="1"/>
  <c r="F146" i="5"/>
  <c r="C1124" i="1"/>
  <c r="E420" i="4"/>
  <c r="D415" i="1"/>
  <c r="F252" i="4"/>
  <c r="C248" i="1"/>
  <c r="F484" i="4"/>
  <c r="C478" i="1"/>
  <c r="F7" i="4"/>
  <c r="D6" i="4"/>
  <c r="C3" i="1"/>
  <c r="F114" i="6"/>
  <c r="H27" i="3"/>
  <c r="C1408" i="1"/>
  <c r="I16" i="3"/>
  <c r="D2" i="1"/>
  <c r="C306" i="1"/>
  <c r="F311" i="4"/>
  <c r="G310" i="9"/>
  <c r="E310" i="9" s="1"/>
  <c r="B310" i="9" s="1"/>
  <c r="D176" i="5"/>
  <c r="F206" i="5"/>
  <c r="C1183" i="1"/>
  <c r="F163" i="4"/>
  <c r="C159" i="1"/>
  <c r="F363" i="4"/>
  <c r="C358" i="1"/>
  <c r="F593" i="4"/>
  <c r="C587" i="1"/>
  <c r="E165" i="9"/>
  <c r="B165" i="9" s="1"/>
  <c r="H561" i="1"/>
  <c r="G561" i="1"/>
  <c r="G1065" i="1"/>
  <c r="H1065" i="1"/>
  <c r="F106" i="4"/>
  <c r="C102" i="1"/>
  <c r="D237" i="5"/>
  <c r="I34" i="3"/>
  <c r="C1517" i="1"/>
  <c r="F134" i="5"/>
  <c r="C1112" i="1"/>
  <c r="F459" i="4"/>
  <c r="C453" i="1"/>
  <c r="D151" i="4"/>
  <c r="F625" i="4"/>
  <c r="C619" i="1"/>
  <c r="D345" i="1"/>
  <c r="D43" i="8"/>
  <c r="K1450" i="9" s="1"/>
  <c r="C1524" i="1"/>
  <c r="D420" i="4"/>
  <c r="H392" i="1"/>
  <c r="G392" i="1"/>
  <c r="D350" i="4"/>
  <c r="E151" i="4"/>
  <c r="I1458" i="1"/>
  <c r="H108" i="1"/>
  <c r="G108" i="1"/>
  <c r="I1451" i="1"/>
  <c r="I1471" i="1"/>
  <c r="I1446" i="1"/>
  <c r="E408" i="4" l="1"/>
  <c r="D403" i="1" s="1"/>
  <c r="E412" i="4"/>
  <c r="H259" i="1"/>
  <c r="G259" i="1"/>
  <c r="G129" i="1"/>
  <c r="H339" i="1"/>
  <c r="G339" i="1"/>
  <c r="E289" i="4"/>
  <c r="I17" i="3"/>
  <c r="D147" i="1"/>
  <c r="D635" i="4"/>
  <c r="F420" i="4"/>
  <c r="C414" i="1"/>
  <c r="H23" i="3"/>
  <c r="F237" i="5"/>
  <c r="C1214" i="1"/>
  <c r="H587" i="1"/>
  <c r="G587" i="1"/>
  <c r="H523" i="1"/>
  <c r="G523" i="1"/>
  <c r="F68" i="5"/>
  <c r="H21" i="3"/>
  <c r="C1046" i="1"/>
  <c r="H637" i="1"/>
  <c r="G637" i="1"/>
  <c r="G990" i="1"/>
  <c r="H990" i="1"/>
  <c r="D408" i="4"/>
  <c r="F350" i="4"/>
  <c r="C345" i="1"/>
  <c r="H1524" i="1"/>
  <c r="G1524" i="1"/>
  <c r="H619" i="1"/>
  <c r="G619" i="1"/>
  <c r="G102" i="1"/>
  <c r="H102" i="1"/>
  <c r="H3" i="1"/>
  <c r="G3" i="1"/>
  <c r="E635" i="4"/>
  <c r="D629" i="1" s="1"/>
  <c r="D414" i="1"/>
  <c r="F141" i="6"/>
  <c r="H28" i="3"/>
  <c r="C1435" i="1"/>
  <c r="H192" i="1"/>
  <c r="G192" i="1"/>
  <c r="D636" i="4"/>
  <c r="F528" i="4"/>
  <c r="C522" i="1"/>
  <c r="H509" i="1"/>
  <c r="G509" i="1"/>
  <c r="H1096" i="1"/>
  <c r="G1096" i="1"/>
  <c r="H1222" i="1"/>
  <c r="G1222" i="1"/>
  <c r="D289" i="4"/>
  <c r="F151" i="4"/>
  <c r="H17" i="3"/>
  <c r="C147" i="1"/>
  <c r="G306" i="1"/>
  <c r="H306" i="1"/>
  <c r="I21" i="3"/>
  <c r="D1046" i="1"/>
  <c r="E6" i="5"/>
  <c r="G294" i="1"/>
  <c r="H294" i="1"/>
  <c r="H78" i="1"/>
  <c r="G78" i="1"/>
  <c r="B21" i="9"/>
  <c r="H391" i="1"/>
  <c r="G391" i="1"/>
  <c r="H453" i="1"/>
  <c r="G453" i="1"/>
  <c r="H1517" i="1"/>
  <c r="G1517" i="1"/>
  <c r="H159" i="1"/>
  <c r="G159" i="1"/>
  <c r="F176" i="5"/>
  <c r="D175" i="5"/>
  <c r="H22" i="3"/>
  <c r="C1153" i="1"/>
  <c r="H478" i="1"/>
  <c r="G478" i="1"/>
  <c r="H415" i="1"/>
  <c r="G415" i="1"/>
  <c r="H220" i="1"/>
  <c r="G220" i="1"/>
  <c r="I35" i="3"/>
  <c r="C1518" i="1"/>
  <c r="H11" i="3" s="1"/>
  <c r="G312" i="9"/>
  <c r="E312" i="9" s="1"/>
  <c r="H1112" i="1"/>
  <c r="G1112" i="1"/>
  <c r="G313" i="9"/>
  <c r="E313" i="9" s="1"/>
  <c r="B313" i="9" s="1"/>
  <c r="H358" i="1"/>
  <c r="G358" i="1"/>
  <c r="H1183" i="1"/>
  <c r="G1183" i="1"/>
  <c r="E639" i="4"/>
  <c r="D407" i="1"/>
  <c r="G1408" i="1"/>
  <c r="H1408" i="1"/>
  <c r="D290" i="4"/>
  <c r="D412" i="4"/>
  <c r="F6" i="4"/>
  <c r="H16" i="3"/>
  <c r="C2" i="1"/>
  <c r="H248" i="1"/>
  <c r="G248" i="1"/>
  <c r="H1124" i="1"/>
  <c r="G1124" i="1"/>
  <c r="H9" i="3"/>
  <c r="H1299" i="1"/>
  <c r="G1299" i="1"/>
  <c r="E316" i="9"/>
  <c r="B317" i="9"/>
  <c r="H466" i="1"/>
  <c r="G466" i="1"/>
  <c r="H638" i="1"/>
  <c r="G638" i="1"/>
  <c r="H1329" i="1"/>
  <c r="G1329" i="1"/>
  <c r="B213" i="9"/>
  <c r="F298" i="4"/>
  <c r="C293" i="1"/>
  <c r="D407" i="4"/>
  <c r="E636" i="4"/>
  <c r="D630" i="1" s="1"/>
  <c r="G46" i="1"/>
  <c r="H46" i="1"/>
  <c r="D6" i="5"/>
  <c r="F7" i="5"/>
  <c r="H20" i="3"/>
  <c r="C985" i="1"/>
  <c r="F407" i="4" l="1"/>
  <c r="C402" i="1"/>
  <c r="H2" i="1"/>
  <c r="G2" i="1"/>
  <c r="F175" i="5"/>
  <c r="C1152" i="1"/>
  <c r="H522" i="1"/>
  <c r="G522" i="1"/>
  <c r="F408" i="4"/>
  <c r="C403" i="1"/>
  <c r="H1214" i="1"/>
  <c r="G1214" i="1"/>
  <c r="E291" i="4"/>
  <c r="D287" i="1" s="1"/>
  <c r="E413" i="4"/>
  <c r="D285" i="1"/>
  <c r="E290" i="4"/>
  <c r="D286" i="1" s="1"/>
  <c r="D633" i="1"/>
  <c r="E311" i="9"/>
  <c r="I11" i="3" s="1"/>
  <c r="B312" i="9"/>
  <c r="H278" i="9"/>
  <c r="D984" i="1"/>
  <c r="D291" i="4"/>
  <c r="D413" i="4"/>
  <c r="F289" i="4"/>
  <c r="C285" i="1"/>
  <c r="G1435" i="1"/>
  <c r="H1435" i="1"/>
  <c r="G1046" i="1"/>
  <c r="H1046" i="1"/>
  <c r="F635" i="4"/>
  <c r="C629" i="1"/>
  <c r="G284" i="9"/>
  <c r="E284" i="9" s="1"/>
  <c r="B284" i="9" s="1"/>
  <c r="G278" i="9"/>
  <c r="E278" i="9" s="1"/>
  <c r="F6" i="5"/>
  <c r="C984" i="1"/>
  <c r="C286" i="1"/>
  <c r="H414" i="1"/>
  <c r="G414" i="1"/>
  <c r="H985" i="1"/>
  <c r="G985" i="1"/>
  <c r="H293" i="1"/>
  <c r="G293" i="1"/>
  <c r="N3" i="9"/>
  <c r="I9" i="3"/>
  <c r="K3" i="9"/>
  <c r="D639" i="4"/>
  <c r="D414" i="4"/>
  <c r="F412" i="4"/>
  <c r="C407" i="1"/>
  <c r="G1518" i="1"/>
  <c r="H1518" i="1"/>
  <c r="H1153" i="1"/>
  <c r="G1153" i="1"/>
  <c r="G147" i="1"/>
  <c r="H147" i="1"/>
  <c r="F636" i="4"/>
  <c r="C630" i="1"/>
  <c r="H345" i="1"/>
  <c r="G345" i="1"/>
  <c r="F290" i="4" l="1"/>
  <c r="F414" i="4"/>
  <c r="C409" i="1"/>
  <c r="G286" i="1"/>
  <c r="H286" i="1"/>
  <c r="B278" i="9"/>
  <c r="E277" i="9"/>
  <c r="H285" i="1"/>
  <c r="G285" i="1"/>
  <c r="E640" i="4"/>
  <c r="E415" i="4"/>
  <c r="D410" i="1" s="1"/>
  <c r="D408" i="1"/>
  <c r="E414" i="4"/>
  <c r="D409" i="1" s="1"/>
  <c r="H403" i="1"/>
  <c r="G403" i="1"/>
  <c r="H1152" i="1"/>
  <c r="G1152" i="1"/>
  <c r="H402" i="1"/>
  <c r="G402" i="1"/>
  <c r="H630" i="1"/>
  <c r="G630" i="1"/>
  <c r="H407" i="1"/>
  <c r="G407" i="1"/>
  <c r="H8" i="3"/>
  <c r="G984" i="1"/>
  <c r="H984" i="1"/>
  <c r="H629" i="1"/>
  <c r="G629" i="1"/>
  <c r="D640" i="4"/>
  <c r="D415" i="4"/>
  <c r="F413" i="4"/>
  <c r="C408" i="1"/>
  <c r="F639" i="4"/>
  <c r="C633" i="1"/>
  <c r="F291" i="4"/>
  <c r="C287" i="1"/>
  <c r="M3" i="9" l="1"/>
  <c r="I8" i="3"/>
  <c r="H633" i="1"/>
  <c r="G633" i="1"/>
  <c r="H409" i="1"/>
  <c r="G409" i="1"/>
  <c r="H287" i="1"/>
  <c r="G287" i="1"/>
  <c r="D642" i="4"/>
  <c r="F640" i="4"/>
  <c r="C634" i="1"/>
  <c r="H408" i="1"/>
  <c r="G408" i="1"/>
  <c r="D641" i="4"/>
  <c r="F415" i="4"/>
  <c r="C410" i="1"/>
  <c r="E642" i="4"/>
  <c r="D634" i="1"/>
  <c r="E641" i="4"/>
  <c r="H410" i="1" l="1"/>
  <c r="G410" i="1"/>
  <c r="F642" i="4"/>
  <c r="D646" i="4"/>
  <c r="C636" i="1"/>
  <c r="F641" i="4"/>
  <c r="D645" i="4"/>
  <c r="C635" i="1"/>
  <c r="H634" i="1"/>
  <c r="G634" i="1"/>
  <c r="E646" i="4"/>
  <c r="D636" i="1"/>
  <c r="E645" i="4"/>
  <c r="D635" i="1"/>
  <c r="H635" i="1" l="1"/>
  <c r="G635" i="1"/>
  <c r="F646" i="4"/>
  <c r="H19" i="3"/>
  <c r="C640" i="1"/>
  <c r="I19" i="3"/>
  <c r="D640" i="1"/>
  <c r="G276" i="9"/>
  <c r="E276" i="9" s="1"/>
  <c r="B276" i="9" s="1"/>
  <c r="F645" i="4"/>
  <c r="H18" i="3"/>
  <c r="C639" i="1"/>
  <c r="I18" i="3"/>
  <c r="D639" i="1"/>
  <c r="H636" i="1"/>
  <c r="G636" i="1"/>
  <c r="H639" i="1" l="1"/>
  <c r="G639" i="1"/>
  <c r="H7" i="3"/>
  <c r="H640" i="1"/>
  <c r="G640" i="1"/>
  <c r="J3" i="9" l="1"/>
  <c r="M272" i="9" l="1"/>
  <c r="H274" i="9"/>
  <c r="G274" i="9"/>
  <c r="L272" i="9"/>
  <c r="H18" i="9"/>
  <c r="M16" i="9"/>
  <c r="L15" i="9"/>
  <c r="K13" i="9"/>
  <c r="J10" i="9"/>
  <c r="I7" i="9"/>
  <c r="K5" i="9"/>
  <c r="I17" i="9"/>
  <c r="G16" i="9"/>
  <c r="J11" i="9"/>
  <c r="I8" i="9"/>
  <c r="K6" i="9"/>
  <c r="H17" i="9"/>
  <c r="I11" i="9"/>
  <c r="K10" i="9"/>
  <c r="J7" i="9"/>
  <c r="K9" i="9"/>
  <c r="J6" i="9"/>
  <c r="G18" i="9"/>
  <c r="M15" i="9"/>
  <c r="I12" i="9"/>
  <c r="G17" i="9"/>
  <c r="I9" i="9"/>
  <c r="G15" i="9"/>
  <c r="K8" i="9"/>
  <c r="J13" i="9"/>
  <c r="L16" i="9"/>
  <c r="J8" i="9"/>
  <c r="I13" i="9"/>
  <c r="I5" i="9"/>
  <c r="K11" i="9"/>
  <c r="H16" i="9"/>
  <c r="J9" i="9"/>
  <c r="H15" i="9"/>
  <c r="K7" i="9"/>
  <c r="J12" i="9"/>
  <c r="J17" i="9"/>
  <c r="J5" i="9"/>
  <c r="I6" i="9"/>
  <c r="K12" i="9"/>
  <c r="E15" i="9" l="1"/>
  <c r="F272" i="9"/>
  <c r="F20" i="9" s="1"/>
  <c r="F16" i="9"/>
  <c r="E274" i="9"/>
  <c r="B274" i="9" s="1"/>
  <c r="E18" i="9"/>
  <c r="B18" i="9" s="1"/>
  <c r="E9" i="9"/>
  <c r="B9" i="9" s="1"/>
  <c r="E6" i="9"/>
  <c r="B6" i="9" s="1"/>
  <c r="E8" i="9"/>
  <c r="B8" i="9" s="1"/>
  <c r="F15" i="9"/>
  <c r="E5" i="9"/>
  <c r="E17" i="9"/>
  <c r="B17" i="9" s="1"/>
  <c r="E11" i="9"/>
  <c r="B11" i="9" s="1"/>
  <c r="E7" i="9"/>
  <c r="B7" i="9" s="1"/>
  <c r="B272" i="9"/>
  <c r="E13" i="9"/>
  <c r="B13" i="9" s="1"/>
  <c r="E12" i="9"/>
  <c r="B12" i="9" s="1"/>
  <c r="E16" i="9"/>
  <c r="E10" i="9"/>
  <c r="B10" i="9" s="1"/>
  <c r="B16" i="9" l="1"/>
  <c r="E20" i="9"/>
  <c r="I7" i="3" s="1"/>
  <c r="F14" i="9"/>
  <c r="F3" i="9" s="1"/>
  <c r="E14" i="9"/>
  <c r="E4" i="9"/>
  <c r="B5" i="9"/>
  <c r="B15"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<sst xmlns="http://schemas.openxmlformats.org/spreadsheetml/2006/main" count="4360" uniqueCount="3421">
  <si>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</si>
  <si>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</si>
  <si>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</si>
  <si>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</si>
  <si>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</si>
  <si>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</si>
  <si>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</si>
  <si>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</si>
  <si>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</si>
  <si>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</si>
  <si>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</si>
  <si>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</si>
  <si>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</si>
  <si>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</si>
  <si>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</si>
  <si>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</si>
  <si>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</si>
  <si>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</si>
  <si>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</si>
  <si>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</si>
  <si>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</si>
  <si>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</si>
  <si>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</si>
  <si>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</si>
  <si>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</si>
  <si>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</si>
  <si>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</si>
  <si>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</si>
  <si>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</si>
  <si>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</si>
  <si>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</si>
  <si>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ZDRAVLJA BJELOVARSKO-BILOGORSKE ŽUPANIJE</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</si>
  <si>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</si>
  <si>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</si>
  <si>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</si>
  <si>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</si>
  <si>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</si>
  <si>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</si>
  <si>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</si>
  <si>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</si>
  <si>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</si>
  <si>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</si>
  <si>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</si>
  <si>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</si>
  <si>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</si>
  <si>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</si>
  <si>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</si>
  <si>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</si>
  <si>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</si>
  <si>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33950 - DOM ZDRAVLJA BJELOVARSKO-BILOGORSKE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</si>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</sst>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5147870</v>
      </c>
      <c r="D2" s="6">
        <f>'PR-RAS'!E6</f>
        <v>5257089.72</v>
      </c>
      <c r="E2" s="6">
        <v>0</v>
      </c>
      <c r="F2" s="6">
        <v>0</v>
      </c>
      <c r="G2" s="7">
        <f t="shared" ref="G2:G264" si="0">(B2/1000)*(C2*1+D2*2)</f>
        <v>15662.049440000001</v>
      </c>
      <c r="H2" s="7">
        <f t="shared" ref="H2:H264" si="1">ABS(C2-ROUND(C2,0))+ABS(D2-ROUND(D2,0))</f>
        <v>0.28000000026077032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171440.41</v>
      </c>
      <c r="D46" s="1">
        <f>'PR-RAS'!E50</f>
        <v>16934.419999999998</v>
      </c>
      <c r="E46" s="1">
        <v>0</v>
      </c>
      <c r="F46" s="1">
        <v>0</v>
      </c>
      <c r="G46" s="2">
        <f t="shared" si="0"/>
        <v>9238.9162500000002</v>
      </c>
      <c r="H46" s="2">
        <f t="shared" si="1"/>
        <v>0.83000000000174623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37790.339999999997</v>
      </c>
      <c r="D58" s="1">
        <f>'PR-RAS'!E62</f>
        <v>16934.419999999998</v>
      </c>
      <c r="E58" s="1">
        <v>0</v>
      </c>
      <c r="F58" s="1">
        <v>0</v>
      </c>
      <c r="G58" s="2">
        <f t="shared" si="0"/>
        <v>4084.5732599999997</v>
      </c>
      <c r="H58" s="2">
        <f t="shared" si="1"/>
        <v>0.75999999999476131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37790.339999999997</v>
      </c>
      <c r="D59" s="1">
        <f>'PR-RAS'!E63</f>
        <v>16934.419999999998</v>
      </c>
      <c r="E59" s="1">
        <v>0</v>
      </c>
      <c r="F59" s="1">
        <v>0</v>
      </c>
      <c r="G59" s="2">
        <f t="shared" si="0"/>
        <v>4156.2324399999998</v>
      </c>
      <c r="H59" s="2">
        <f t="shared" si="1"/>
        <v>0.75999999999476131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24311.5</v>
      </c>
      <c r="D64" s="1">
        <f>'PR-RAS'!E68</f>
        <v>0</v>
      </c>
      <c r="E64" s="1">
        <v>0</v>
      </c>
      <c r="F64" s="1">
        <v>0</v>
      </c>
      <c r="G64" s="2">
        <f t="shared" si="0"/>
        <v>1531.6244999999999</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24311.5</v>
      </c>
      <c r="D66" s="1">
        <f>'PR-RAS'!E70</f>
        <v>0</v>
      </c>
      <c r="E66" s="1">
        <v>0</v>
      </c>
      <c r="F66" s="1">
        <v>0</v>
      </c>
      <c r="G66" s="2">
        <f t="shared" si="0"/>
        <v>1580.2474999999999</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109338.57</v>
      </c>
      <c r="D70" s="1">
        <f>'PR-RAS'!E74</f>
        <v>0</v>
      </c>
      <c r="E70" s="1">
        <v>0</v>
      </c>
      <c r="F70" s="1">
        <v>0</v>
      </c>
      <c r="G70" s="2">
        <f t="shared" si="0"/>
        <v>7544.3613300000015</v>
      </c>
      <c r="H70" s="2">
        <f t="shared" si="1"/>
        <v>0.42999999999301508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109338.57</v>
      </c>
      <c r="D72" s="1">
        <f>'PR-RAS'!E76</f>
        <v>0</v>
      </c>
      <c r="E72" s="1">
        <v>0</v>
      </c>
      <c r="F72" s="1">
        <v>0</v>
      </c>
      <c r="G72" s="2">
        <f t="shared" si="0"/>
        <v>7763.0384699999995</v>
      </c>
      <c r="H72" s="2">
        <f t="shared" si="1"/>
        <v>0.42999999999301508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4.09</v>
      </c>
      <c r="D78" s="1">
        <f>'PR-RAS'!E82</f>
        <v>0</v>
      </c>
      <c r="E78" s="1">
        <v>0</v>
      </c>
      <c r="F78" s="1">
        <v>0</v>
      </c>
      <c r="G78" s="2">
        <f t="shared" si="0"/>
        <v>0.31492999999999999</v>
      </c>
      <c r="H78" s="2">
        <f t="shared" si="1"/>
        <v>8.9999999999999858E-2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4.09</v>
      </c>
      <c r="D79" s="1">
        <f>'PR-RAS'!E83</f>
        <v>0</v>
      </c>
      <c r="E79" s="1">
        <v>0</v>
      </c>
      <c r="F79" s="1">
        <v>0</v>
      </c>
      <c r="G79" s="2">
        <f t="shared" si="0"/>
        <v>0.31901999999999997</v>
      </c>
      <c r="H79" s="2">
        <f t="shared" si="1"/>
        <v>8.9999999999999858E-2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4.09</v>
      </c>
      <c r="D81" s="1">
        <f>'PR-RAS'!E85</f>
        <v>0</v>
      </c>
      <c r="E81" s="1">
        <v>0</v>
      </c>
      <c r="F81" s="1">
        <v>0</v>
      </c>
      <c r="G81" s="2">
        <f t="shared" si="0"/>
        <v>0.32719999999999999</v>
      </c>
      <c r="H81" s="2">
        <f t="shared" si="1"/>
        <v>8.9999999999999858E-2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119008.31</v>
      </c>
      <c r="D102" s="1">
        <f>'PR-RAS'!E106</f>
        <v>131188.26</v>
      </c>
      <c r="E102" s="1">
        <v>0</v>
      </c>
      <c r="F102" s="1">
        <v>0</v>
      </c>
      <c r="G102" s="2">
        <f t="shared" si="0"/>
        <v>38519.867830000003</v>
      </c>
      <c r="H102" s="2">
        <f t="shared" si="1"/>
        <v>0.57000000000698492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119008.31</v>
      </c>
      <c r="D108" s="1">
        <f>'PR-RAS'!E112</f>
        <v>131188.26</v>
      </c>
      <c r="E108" s="1">
        <v>0</v>
      </c>
      <c r="F108" s="1">
        <v>0</v>
      </c>
      <c r="G108" s="2">
        <f t="shared" si="0"/>
        <v>40808.176810000004</v>
      </c>
      <c r="H108" s="2">
        <f t="shared" si="1"/>
        <v>0.57000000000698492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119008.31</v>
      </c>
      <c r="D113" s="1">
        <f>'PR-RAS'!E117</f>
        <v>131188.26</v>
      </c>
      <c r="E113" s="1">
        <v>0</v>
      </c>
      <c r="F113" s="1">
        <v>0</v>
      </c>
      <c r="G113" s="2">
        <f t="shared" si="0"/>
        <v>42715.100960000003</v>
      </c>
      <c r="H113" s="2">
        <f t="shared" si="1"/>
        <v>0.57000000000698492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453930.64999999997</v>
      </c>
      <c r="D120" s="1">
        <f>'PR-RAS'!E124</f>
        <v>539833.39</v>
      </c>
      <c r="E120" s="1">
        <v>0</v>
      </c>
      <c r="F120" s="1">
        <v>0</v>
      </c>
      <c r="G120" s="2">
        <f t="shared" si="0"/>
        <v>182498.09417</v>
      </c>
      <c r="H120" s="2">
        <f t="shared" si="1"/>
        <v>0.74000000004889444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453930.64999999997</v>
      </c>
      <c r="D121" s="1">
        <f>'PR-RAS'!E125</f>
        <v>539833.39</v>
      </c>
      <c r="E121" s="1">
        <v>0</v>
      </c>
      <c r="F121" s="1">
        <v>0</v>
      </c>
      <c r="G121" s="2">
        <f t="shared" si="0"/>
        <v>184031.69159999999</v>
      </c>
      <c r="H121" s="2">
        <f t="shared" si="1"/>
        <v>0.74000000004889444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314738.15999999997</v>
      </c>
      <c r="D122" s="1">
        <f>'PR-RAS'!E126</f>
        <v>377014.13</v>
      </c>
      <c r="E122" s="1">
        <v>0</v>
      </c>
      <c r="F122" s="1">
        <v>0</v>
      </c>
      <c r="G122" s="2">
        <f t="shared" si="0"/>
        <v>129320.73681999999</v>
      </c>
      <c r="H122" s="2">
        <f t="shared" si="1"/>
        <v>0.28999999997904524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139192.49</v>
      </c>
      <c r="D123" s="1">
        <f>'PR-RAS'!E127</f>
        <v>162819.26</v>
      </c>
      <c r="E123" s="1">
        <v>0</v>
      </c>
      <c r="F123" s="1">
        <v>0</v>
      </c>
      <c r="G123" s="2">
        <f t="shared" si="0"/>
        <v>56709.383220000003</v>
      </c>
      <c r="H123" s="2">
        <f t="shared" si="1"/>
        <v>0.75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4353641.5</v>
      </c>
      <c r="D129" s="1">
        <f>'PR-RAS'!E133</f>
        <v>4518041.93</v>
      </c>
      <c r="E129" s="1">
        <v>0</v>
      </c>
      <c r="F129" s="1">
        <v>0</v>
      </c>
      <c r="G129" s="2">
        <f t="shared" si="0"/>
        <v>1713884.84608</v>
      </c>
      <c r="H129" s="2">
        <f t="shared" si="1"/>
        <v>0.57000000029802322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258869.9</v>
      </c>
      <c r="D130" s="1">
        <f>'PR-RAS'!E134</f>
        <v>361951.75</v>
      </c>
      <c r="E130" s="1">
        <v>0</v>
      </c>
      <c r="F130" s="1">
        <v>0</v>
      </c>
      <c r="G130" s="2">
        <f t="shared" si="0"/>
        <v>126777.76860000001</v>
      </c>
      <c r="H130" s="2">
        <f t="shared" si="1"/>
        <v>0.35000000000582077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189677.83</v>
      </c>
      <c r="D131" s="1">
        <f>'PR-RAS'!E135</f>
        <v>147281.31</v>
      </c>
      <c r="E131" s="1">
        <v>0</v>
      </c>
      <c r="F131" s="1">
        <v>0</v>
      </c>
      <c r="G131" s="2">
        <f t="shared" si="0"/>
        <v>62951.258499999996</v>
      </c>
      <c r="H131" s="2">
        <f t="shared" si="1"/>
        <v>0.48000000001047738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69192.070000000007</v>
      </c>
      <c r="D132" s="1">
        <f>'PR-RAS'!E136</f>
        <v>214670.44</v>
      </c>
      <c r="E132" s="1">
        <v>0</v>
      </c>
      <c r="F132" s="1">
        <v>0</v>
      </c>
      <c r="G132" s="2">
        <f t="shared" si="0"/>
        <v>65307.816450000006</v>
      </c>
      <c r="H132" s="2">
        <f t="shared" si="1"/>
        <v>0.51000000000931323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4094771.6</v>
      </c>
      <c r="D134" s="1">
        <f>'PR-RAS'!E138</f>
        <v>4156090.18</v>
      </c>
      <c r="E134" s="1">
        <v>0</v>
      </c>
      <c r="F134" s="1">
        <v>0</v>
      </c>
      <c r="G134" s="2">
        <f t="shared" si="0"/>
        <v>1650124.6106800002</v>
      </c>
      <c r="H134" s="2">
        <f t="shared" si="1"/>
        <v>0.58000000007450581</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49845.04</v>
      </c>
      <c r="D135" s="1">
        <f>'PR-RAS'!E139</f>
        <v>51091.72</v>
      </c>
      <c r="E135" s="1">
        <v>0</v>
      </c>
      <c r="F135" s="1">
        <v>0</v>
      </c>
      <c r="G135" s="2">
        <f t="shared" si="0"/>
        <v>20371.816320000002</v>
      </c>
      <c r="H135" s="2">
        <f t="shared" si="1"/>
        <v>0.31999999999970896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49845.04</v>
      </c>
      <c r="D146" s="1">
        <f>'PR-RAS'!E150</f>
        <v>51091.72</v>
      </c>
      <c r="E146" s="1">
        <v>0</v>
      </c>
      <c r="F146" s="1">
        <v>0</v>
      </c>
      <c r="G146" s="2">
        <f t="shared" si="0"/>
        <v>22044.1296</v>
      </c>
      <c r="H146" s="2">
        <f t="shared" si="1"/>
        <v>0.31999999999970896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5146172.8999999994</v>
      </c>
      <c r="D147" s="1">
        <f>'PR-RAS'!E151</f>
        <v>5532385.6899999995</v>
      </c>
      <c r="E147" s="1">
        <v>0</v>
      </c>
      <c r="F147" s="1">
        <v>0</v>
      </c>
      <c r="G147" s="2">
        <f t="shared" si="0"/>
        <v>2366797.8648799993</v>
      </c>
      <c r="H147" s="2">
        <f t="shared" si="1"/>
        <v>0.41000000108033419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3193039.3600000003</v>
      </c>
      <c r="D148" s="1">
        <f>'PR-RAS'!E152</f>
        <v>3613868.2699999996</v>
      </c>
      <c r="E148" s="1">
        <v>0</v>
      </c>
      <c r="F148" s="1">
        <v>0</v>
      </c>
      <c r="G148" s="2">
        <f t="shared" si="0"/>
        <v>1531854.0572999998</v>
      </c>
      <c r="H148" s="2">
        <f t="shared" si="1"/>
        <v>0.62999999988824129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2688641.97</v>
      </c>
      <c r="D149" s="1">
        <f>'PR-RAS'!E153</f>
        <v>3034969.6399999997</v>
      </c>
      <c r="E149" s="1">
        <v>0</v>
      </c>
      <c r="F149" s="1">
        <v>0</v>
      </c>
      <c r="G149" s="2">
        <f t="shared" si="0"/>
        <v>1296270.0249999999</v>
      </c>
      <c r="H149" s="2">
        <f t="shared" si="1"/>
        <v>0.39000000013038516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2552412.04</v>
      </c>
      <c r="D150" s="1">
        <f>'PR-RAS'!E154</f>
        <v>2903384.09</v>
      </c>
      <c r="E150" s="1">
        <v>0</v>
      </c>
      <c r="F150" s="1">
        <v>0</v>
      </c>
      <c r="G150" s="2">
        <f t="shared" si="0"/>
        <v>1245517.8527799998</v>
      </c>
      <c r="H150" s="2">
        <f t="shared" si="1"/>
        <v>0.12999999988824129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136229.93</v>
      </c>
      <c r="D152" s="1">
        <f>'PR-RAS'!E156</f>
        <v>131585.54999999999</v>
      </c>
      <c r="E152" s="1">
        <v>0</v>
      </c>
      <c r="F152" s="1">
        <v>0</v>
      </c>
      <c r="G152" s="2">
        <f t="shared" si="0"/>
        <v>60309.555529999991</v>
      </c>
      <c r="H152" s="2">
        <f t="shared" si="1"/>
        <v>0.52000000001862645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94654.79</v>
      </c>
      <c r="D154" s="1">
        <f>'PR-RAS'!E158</f>
        <v>108951.83</v>
      </c>
      <c r="E154" s="1">
        <v>0</v>
      </c>
      <c r="F154" s="1">
        <v>0</v>
      </c>
      <c r="G154" s="2">
        <f t="shared" si="0"/>
        <v>47821.442849999999</v>
      </c>
      <c r="H154" s="2">
        <f t="shared" si="1"/>
        <v>0.38000000000465661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409742.6</v>
      </c>
      <c r="D155" s="1">
        <f>'PR-RAS'!E159</f>
        <v>469946.8</v>
      </c>
      <c r="E155" s="1">
        <v>0</v>
      </c>
      <c r="F155" s="1">
        <v>0</v>
      </c>
      <c r="G155" s="2">
        <f t="shared" si="0"/>
        <v>207843.9748</v>
      </c>
      <c r="H155" s="2">
        <f t="shared" si="1"/>
        <v>0.6000000000349246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409742.6</v>
      </c>
      <c r="D157" s="1">
        <f>'PR-RAS'!E161</f>
        <v>469946.8</v>
      </c>
      <c r="E157" s="1">
        <v>0</v>
      </c>
      <c r="F157" s="1">
        <v>0</v>
      </c>
      <c r="G157" s="2">
        <f t="shared" si="0"/>
        <v>210543.24719999998</v>
      </c>
      <c r="H157" s="2">
        <f t="shared" si="1"/>
        <v>0.6000000000349246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1942545.47</v>
      </c>
      <c r="D159" s="1">
        <f>'PR-RAS'!E163</f>
        <v>1876896.67</v>
      </c>
      <c r="E159" s="1">
        <v>0</v>
      </c>
      <c r="F159" s="1">
        <v>0</v>
      </c>
      <c r="G159" s="2">
        <f t="shared" si="0"/>
        <v>900021.53197999997</v>
      </c>
      <c r="H159" s="2">
        <f t="shared" si="1"/>
        <v>0.80000000004656613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139822.15</v>
      </c>
      <c r="D160" s="1">
        <f>'PR-RAS'!E164</f>
        <v>139462.95000000001</v>
      </c>
      <c r="E160" s="1">
        <v>0</v>
      </c>
      <c r="F160" s="1">
        <v>0</v>
      </c>
      <c r="G160" s="2">
        <f t="shared" si="0"/>
        <v>66580.939950000015</v>
      </c>
      <c r="H160" s="2">
        <f t="shared" si="1"/>
        <v>0.1999999999825377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4250.3999999999996</v>
      </c>
      <c r="D161" s="1">
        <f>'PR-RAS'!E165</f>
        <v>6353.84</v>
      </c>
      <c r="E161" s="1">
        <v>0</v>
      </c>
      <c r="F161" s="1">
        <v>0</v>
      </c>
      <c r="G161" s="2">
        <f t="shared" si="0"/>
        <v>2713.2928000000002</v>
      </c>
      <c r="H161" s="2">
        <f t="shared" si="1"/>
        <v>0.55999999999949068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132064.12</v>
      </c>
      <c r="D162" s="1">
        <f>'PR-RAS'!E166</f>
        <v>127567.58</v>
      </c>
      <c r="E162" s="1">
        <v>0</v>
      </c>
      <c r="F162" s="1">
        <v>0</v>
      </c>
      <c r="G162" s="2">
        <f t="shared" si="0"/>
        <v>62339.084080000008</v>
      </c>
      <c r="H162" s="2">
        <f t="shared" si="1"/>
        <v>0.53999999999359716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3507.63</v>
      </c>
      <c r="D163" s="1">
        <f>'PR-RAS'!E167</f>
        <v>5541.53</v>
      </c>
      <c r="E163" s="1">
        <v>0</v>
      </c>
      <c r="F163" s="1">
        <v>0</v>
      </c>
      <c r="G163" s="2">
        <f t="shared" si="0"/>
        <v>2363.6917799999997</v>
      </c>
      <c r="H163" s="2">
        <f t="shared" si="1"/>
        <v>0.84000000000014552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1273713.1499999999</v>
      </c>
      <c r="D165" s="1">
        <f>'PR-RAS'!E169</f>
        <v>1271791.03</v>
      </c>
      <c r="E165" s="1">
        <v>0</v>
      </c>
      <c r="F165" s="1">
        <v>0</v>
      </c>
      <c r="G165" s="2">
        <f t="shared" si="0"/>
        <v>626036.41443999996</v>
      </c>
      <c r="H165" s="2">
        <f t="shared" si="1"/>
        <v>0.17999999993480742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24216.95</v>
      </c>
      <c r="D166" s="1">
        <f>'PR-RAS'!E170</f>
        <v>25241.200000000001</v>
      </c>
      <c r="E166" s="1">
        <v>0</v>
      </c>
      <c r="F166" s="1">
        <v>0</v>
      </c>
      <c r="G166" s="2">
        <f t="shared" si="0"/>
        <v>12325.392750000001</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949273.42</v>
      </c>
      <c r="D167" s="1">
        <f>'PR-RAS'!E171</f>
        <v>1074914.3500000001</v>
      </c>
      <c r="E167" s="1">
        <v>0</v>
      </c>
      <c r="F167" s="1">
        <v>0</v>
      </c>
      <c r="G167" s="2">
        <f t="shared" si="0"/>
        <v>514450.95192000002</v>
      </c>
      <c r="H167" s="2">
        <f t="shared" si="1"/>
        <v>0.77000000013504177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281542.46999999997</v>
      </c>
      <c r="D168" s="1">
        <f>'PR-RAS'!E172</f>
        <v>160740.72</v>
      </c>
      <c r="E168" s="1">
        <v>0</v>
      </c>
      <c r="F168" s="1">
        <v>0</v>
      </c>
      <c r="G168" s="2">
        <f t="shared" si="0"/>
        <v>100704.99296999999</v>
      </c>
      <c r="H168" s="2">
        <f t="shared" si="1"/>
        <v>0.74999999997089617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9340.7800000000007</v>
      </c>
      <c r="D169" s="1">
        <f>'PR-RAS'!E173</f>
        <v>6531.54</v>
      </c>
      <c r="E169" s="1">
        <v>0</v>
      </c>
      <c r="F169" s="1">
        <v>0</v>
      </c>
      <c r="G169" s="2">
        <f t="shared" si="0"/>
        <v>3763.8484800000001</v>
      </c>
      <c r="H169" s="2">
        <f t="shared" si="1"/>
        <v>0.67999999999938154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8878.7800000000007</v>
      </c>
      <c r="D170" s="1">
        <f>'PR-RAS'!E174</f>
        <v>2577.7800000000002</v>
      </c>
      <c r="E170" s="1">
        <v>0</v>
      </c>
      <c r="F170" s="1">
        <v>0</v>
      </c>
      <c r="G170" s="2">
        <f t="shared" si="0"/>
        <v>2371.8034600000001</v>
      </c>
      <c r="H170" s="2">
        <f t="shared" si="1"/>
        <v>0.43999999999914507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460.75</v>
      </c>
      <c r="D172" s="1">
        <f>'PR-RAS'!E176</f>
        <v>1785.44</v>
      </c>
      <c r="E172" s="1">
        <v>0</v>
      </c>
      <c r="F172" s="1">
        <v>0</v>
      </c>
      <c r="G172" s="2">
        <f t="shared" si="0"/>
        <v>689.40873000000011</v>
      </c>
      <c r="H172" s="2">
        <f t="shared" si="1"/>
        <v>0.69000000000005457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490462.31</v>
      </c>
      <c r="D173" s="1">
        <f>'PR-RAS'!E177</f>
        <v>431833.86</v>
      </c>
      <c r="E173" s="1">
        <v>0</v>
      </c>
      <c r="F173" s="1">
        <v>0</v>
      </c>
      <c r="G173" s="2">
        <f t="shared" si="0"/>
        <v>232910.36515999999</v>
      </c>
      <c r="H173" s="2">
        <f t="shared" si="1"/>
        <v>0.45000000001164153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33379.589999999997</v>
      </c>
      <c r="D174" s="1">
        <f>'PR-RAS'!E178</f>
        <v>31146.62</v>
      </c>
      <c r="E174" s="1">
        <v>0</v>
      </c>
      <c r="F174" s="1">
        <v>0</v>
      </c>
      <c r="G174" s="2">
        <f t="shared" si="0"/>
        <v>16551.399589999997</v>
      </c>
      <c r="H174" s="2">
        <f t="shared" si="1"/>
        <v>0.79000000000451109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97936.83</v>
      </c>
      <c r="D175" s="1">
        <f>'PR-RAS'!E179</f>
        <v>88652.99</v>
      </c>
      <c r="E175" s="1">
        <v>0</v>
      </c>
      <c r="F175" s="1">
        <v>0</v>
      </c>
      <c r="G175" s="2">
        <f t="shared" si="0"/>
        <v>47892.248939999998</v>
      </c>
      <c r="H175" s="2">
        <f t="shared" si="1"/>
        <v>0.17999999999301508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5130.49</v>
      </c>
      <c r="D176" s="1">
        <f>'PR-RAS'!E180</f>
        <v>1008.15</v>
      </c>
      <c r="E176" s="1">
        <v>0</v>
      </c>
      <c r="F176" s="1">
        <v>0</v>
      </c>
      <c r="G176" s="2">
        <f t="shared" si="0"/>
        <v>1250.6882499999999</v>
      </c>
      <c r="H176" s="2">
        <f t="shared" si="1"/>
        <v>0.63999999999975898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32135.22</v>
      </c>
      <c r="D177" s="1">
        <f>'PR-RAS'!E181</f>
        <v>37055.040000000001</v>
      </c>
      <c r="E177" s="1">
        <v>0</v>
      </c>
      <c r="F177" s="1">
        <v>0</v>
      </c>
      <c r="G177" s="2">
        <f t="shared" si="0"/>
        <v>18699.1728</v>
      </c>
      <c r="H177" s="2">
        <f t="shared" si="1"/>
        <v>0.26000000000203727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3976.89</v>
      </c>
      <c r="D178" s="1">
        <f>'PR-RAS'!E182</f>
        <v>2850.47</v>
      </c>
      <c r="E178" s="1">
        <v>0</v>
      </c>
      <c r="F178" s="1">
        <v>0</v>
      </c>
      <c r="G178" s="2">
        <f t="shared" si="0"/>
        <v>1712.9759099999999</v>
      </c>
      <c r="H178" s="2">
        <f t="shared" si="1"/>
        <v>0.57999999999992724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82597.63</v>
      </c>
      <c r="D179" s="1">
        <f>'PR-RAS'!E183</f>
        <v>98293.07</v>
      </c>
      <c r="E179" s="1">
        <v>0</v>
      </c>
      <c r="F179" s="1">
        <v>0</v>
      </c>
      <c r="G179" s="2">
        <f t="shared" si="0"/>
        <v>49694.711060000001</v>
      </c>
      <c r="H179" s="2">
        <f t="shared" si="1"/>
        <v>0.44000000000232831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125700.87</v>
      </c>
      <c r="D180" s="1">
        <f>'PR-RAS'!E184</f>
        <v>125181.22</v>
      </c>
      <c r="E180" s="1">
        <v>0</v>
      </c>
      <c r="F180" s="1">
        <v>0</v>
      </c>
      <c r="G180" s="2">
        <f t="shared" si="0"/>
        <v>67315.332490000001</v>
      </c>
      <c r="H180" s="2">
        <f t="shared" si="1"/>
        <v>0.35000000000582077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35953.17</v>
      </c>
      <c r="D181" s="1">
        <f>'PR-RAS'!E185</f>
        <v>35371.89</v>
      </c>
      <c r="E181" s="1">
        <v>0</v>
      </c>
      <c r="F181" s="1">
        <v>0</v>
      </c>
      <c r="G181" s="2">
        <f t="shared" si="0"/>
        <v>19205.450999999997</v>
      </c>
      <c r="H181" s="2">
        <f t="shared" si="1"/>
        <v>0.27999999999883585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73651.62</v>
      </c>
      <c r="D182" s="1">
        <f>'PR-RAS'!E186</f>
        <v>12274.41</v>
      </c>
      <c r="E182" s="1">
        <v>0</v>
      </c>
      <c r="F182" s="1">
        <v>0</v>
      </c>
      <c r="G182" s="2">
        <f t="shared" si="0"/>
        <v>17774.279640000001</v>
      </c>
      <c r="H182" s="2">
        <f t="shared" si="1"/>
        <v>0.79000000000451109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38547.86</v>
      </c>
      <c r="D184" s="1">
        <f>'PR-RAS'!E188</f>
        <v>33808.83</v>
      </c>
      <c r="E184" s="1">
        <v>0</v>
      </c>
      <c r="F184" s="1">
        <v>0</v>
      </c>
      <c r="G184" s="2">
        <f t="shared" si="0"/>
        <v>19428.29016</v>
      </c>
      <c r="H184" s="2">
        <f t="shared" si="1"/>
        <v>0.30999999999767169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4435.79</v>
      </c>
      <c r="D185" s="1">
        <f>'PR-RAS'!E189</f>
        <v>4312.26</v>
      </c>
      <c r="E185" s="1">
        <v>0</v>
      </c>
      <c r="F185" s="1">
        <v>0</v>
      </c>
      <c r="G185" s="2">
        <f t="shared" si="0"/>
        <v>2403.0970400000001</v>
      </c>
      <c r="H185" s="2">
        <f t="shared" si="1"/>
        <v>0.47000000000025466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12862.12</v>
      </c>
      <c r="D186" s="1">
        <f>'PR-RAS'!E190</f>
        <v>9823.9</v>
      </c>
      <c r="E186" s="1">
        <v>0</v>
      </c>
      <c r="F186" s="1">
        <v>0</v>
      </c>
      <c r="G186" s="2">
        <f t="shared" si="0"/>
        <v>6014.3351999999995</v>
      </c>
      <c r="H186" s="2">
        <f t="shared" si="1"/>
        <v>0.22000000000116415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1177.2</v>
      </c>
      <c r="D187" s="1">
        <f>'PR-RAS'!E191</f>
        <v>0</v>
      </c>
      <c r="E187" s="1">
        <v>0</v>
      </c>
      <c r="F187" s="1">
        <v>0</v>
      </c>
      <c r="G187" s="2">
        <f t="shared" si="0"/>
        <v>218.95920000000001</v>
      </c>
      <c r="H187" s="2">
        <f t="shared" si="1"/>
        <v>0.20000000000004547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824.2</v>
      </c>
      <c r="E188" s="1">
        <v>0</v>
      </c>
      <c r="F188" s="1">
        <v>0</v>
      </c>
      <c r="G188" s="2">
        <f t="shared" si="0"/>
        <v>308.25080000000003</v>
      </c>
      <c r="H188" s="2">
        <f t="shared" si="1"/>
        <v>0.20000000000004547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2883.14</v>
      </c>
      <c r="D189" s="1">
        <f>'PR-RAS'!E193</f>
        <v>9029.76</v>
      </c>
      <c r="E189" s="1">
        <v>0</v>
      </c>
      <c r="F189" s="1">
        <v>0</v>
      </c>
      <c r="G189" s="2">
        <f t="shared" si="0"/>
        <v>3937.2200800000001</v>
      </c>
      <c r="H189" s="2">
        <f t="shared" si="1"/>
        <v>0.37999999999965439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16923.61</v>
      </c>
      <c r="D190" s="1">
        <f>'PR-RAS'!E194</f>
        <v>9688.7099999999991</v>
      </c>
      <c r="E190" s="1">
        <v>0</v>
      </c>
      <c r="F190" s="1">
        <v>0</v>
      </c>
      <c r="G190" s="2">
        <f t="shared" si="0"/>
        <v>6860.8946699999997</v>
      </c>
      <c r="H190" s="2">
        <f t="shared" si="1"/>
        <v>0.68000000000029104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266</v>
      </c>
      <c r="D191" s="1">
        <f>'PR-RAS'!E195</f>
        <v>130</v>
      </c>
      <c r="E191" s="1">
        <v>0</v>
      </c>
      <c r="F191" s="1">
        <v>0</v>
      </c>
      <c r="G191" s="2">
        <f t="shared" si="0"/>
        <v>99.94</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8361.14</v>
      </c>
      <c r="D192" s="1">
        <f>'PR-RAS'!E196</f>
        <v>41368.979999999996</v>
      </c>
      <c r="E192" s="1">
        <v>0</v>
      </c>
      <c r="F192" s="1">
        <v>0</v>
      </c>
      <c r="G192" s="2">
        <f t="shared" si="0"/>
        <v>17399.928099999997</v>
      </c>
      <c r="H192" s="2">
        <f t="shared" si="1"/>
        <v>0.16000000000349246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8361.14</v>
      </c>
      <c r="D206" s="1">
        <f>'PR-RAS'!E210</f>
        <v>41368.979999999996</v>
      </c>
      <c r="E206" s="1">
        <v>0</v>
      </c>
      <c r="F206" s="1">
        <v>0</v>
      </c>
      <c r="G206" s="2">
        <f t="shared" si="0"/>
        <v>18675.315499999997</v>
      </c>
      <c r="H206" s="2">
        <f t="shared" si="1"/>
        <v>0.16000000000349246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7704.1</v>
      </c>
      <c r="D207" s="1">
        <f>'PR-RAS'!E211</f>
        <v>8055.21</v>
      </c>
      <c r="E207" s="1">
        <v>0</v>
      </c>
      <c r="F207" s="1">
        <v>0</v>
      </c>
      <c r="G207" s="2">
        <f t="shared" si="0"/>
        <v>4905.7911199999999</v>
      </c>
      <c r="H207" s="2">
        <f t="shared" si="1"/>
        <v>0.31000000000040018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657.04</v>
      </c>
      <c r="D209" s="1">
        <f>'PR-RAS'!E213</f>
        <v>33313.769999999997</v>
      </c>
      <c r="E209" s="1">
        <v>0</v>
      </c>
      <c r="F209" s="1">
        <v>0</v>
      </c>
      <c r="G209" s="2">
        <f t="shared" si="0"/>
        <v>13995.192639999997</v>
      </c>
      <c r="H209" s="2">
        <f t="shared" si="1"/>
        <v>0.27000000000316504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2226.9300000000003</v>
      </c>
      <c r="D259" s="1">
        <f>'PR-RAS'!E263</f>
        <v>251.77</v>
      </c>
      <c r="E259" s="1">
        <v>0</v>
      </c>
      <c r="F259" s="1">
        <v>0</v>
      </c>
      <c r="G259" s="2">
        <f t="shared" si="0"/>
        <v>704.46126000000004</v>
      </c>
      <c r="H259" s="2">
        <f t="shared" si="1"/>
        <v>0.29999999999969873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2226.9300000000003</v>
      </c>
      <c r="D269" s="1">
        <f>'PR-RAS'!E273</f>
        <v>251.77</v>
      </c>
      <c r="E269" s="1">
        <v>0</v>
      </c>
      <c r="F269" s="1">
        <v>0</v>
      </c>
      <c r="G269" s="2">
        <f t="shared" si="8"/>
        <v>731.76596000000006</v>
      </c>
      <c r="H269" s="2">
        <f t="shared" si="9"/>
        <v>0.29999999999969873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v>
      </c>
      <c r="D270" s="1">
        <f>'PR-RAS'!E274</f>
        <v>0</v>
      </c>
      <c r="E270" s="1">
        <v>0</v>
      </c>
      <c r="F270" s="1">
        <v>0</v>
      </c>
      <c r="G270" s="2">
        <f t="shared" si="8"/>
        <v>80.7</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1926.93</v>
      </c>
      <c r="D273" s="1">
        <f>'PR-RAS'!E277</f>
        <v>251.77</v>
      </c>
      <c r="E273" s="1">
        <v>0</v>
      </c>
      <c r="F273" s="1">
        <v>0</v>
      </c>
      <c r="G273" s="2">
        <f t="shared" si="8"/>
        <v>661.08784000000014</v>
      </c>
      <c r="H273" s="2">
        <f t="shared" si="9"/>
        <v>0.2999999999999261</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5146172.8999999994</v>
      </c>
      <c r="D285" s="1">
        <f>'PR-RAS'!E289</f>
        <v>5532385.6899999995</v>
      </c>
      <c r="E285" s="1">
        <v>0</v>
      </c>
      <c r="F285" s="1">
        <v>0</v>
      </c>
      <c r="G285" s="2">
        <f t="shared" si="8"/>
        <v>4603908.1755199991</v>
      </c>
      <c r="H285" s="2">
        <f t="shared" si="9"/>
        <v>0.41000000108033419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1697.1000000005588</v>
      </c>
      <c r="D286" s="1">
        <f>'PR-RAS'!E290</f>
        <v>0</v>
      </c>
      <c r="E286" s="1">
        <v>0</v>
      </c>
      <c r="F286" s="1">
        <v>0</v>
      </c>
      <c r="G286" s="2">
        <f t="shared" si="8"/>
        <v>483.67350000015921</v>
      </c>
      <c r="H286" s="2">
        <f t="shared" si="9"/>
        <v>0.10000000055879354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275295.96999999974</v>
      </c>
      <c r="E287" s="1">
        <v>0</v>
      </c>
      <c r="F287" s="1">
        <v>0</v>
      </c>
      <c r="G287" s="2">
        <f t="shared" si="8"/>
        <v>157469.29483999984</v>
      </c>
      <c r="H287" s="2">
        <f t="shared" si="9"/>
        <v>3.0000000260770321E-2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1120030.21</v>
      </c>
      <c r="D289" s="1">
        <f>'PR-RAS'!E293</f>
        <v>1592272.28</v>
      </c>
      <c r="E289" s="1">
        <v>0</v>
      </c>
      <c r="F289" s="1">
        <v>0</v>
      </c>
      <c r="G289" s="2">
        <f t="shared" si="8"/>
        <v>1239717.5337599998</v>
      </c>
      <c r="H289" s="2">
        <f t="shared" si="9"/>
        <v>0.48999999999068677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1163261.97</v>
      </c>
      <c r="D290" s="1">
        <f>'PR-RAS'!E294</f>
        <v>1012270.68</v>
      </c>
      <c r="E290" s="1">
        <v>0</v>
      </c>
      <c r="F290" s="1">
        <v>0</v>
      </c>
      <c r="G290" s="2">
        <f t="shared" si="8"/>
        <v>921275.16236999992</v>
      </c>
      <c r="H290" s="2">
        <f t="shared" si="9"/>
        <v>0.34999999997671694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44936.43</v>
      </c>
      <c r="D291" s="1">
        <f>'PR-RAS'!E295</f>
        <v>34126.519999999997</v>
      </c>
      <c r="E291" s="1">
        <v>0</v>
      </c>
      <c r="F291" s="1">
        <v>0</v>
      </c>
      <c r="G291" s="2">
        <f t="shared" si="8"/>
        <v>32824.946299999996</v>
      </c>
      <c r="H291" s="2">
        <f t="shared" si="9"/>
        <v>0.91000000000349246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1099312.6299999999</v>
      </c>
      <c r="D292" s="1">
        <f>'PR-RAS'!E296</f>
        <v>946640.21</v>
      </c>
      <c r="E292" s="1">
        <v>0</v>
      </c>
      <c r="F292" s="1">
        <v>0</v>
      </c>
      <c r="G292" s="2">
        <f t="shared" si="8"/>
        <v>870844.57754999993</v>
      </c>
      <c r="H292" s="2">
        <f t="shared" si="9"/>
        <v>0.58000000007450581</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23434.15</v>
      </c>
      <c r="D293" s="1">
        <f>'PR-RAS'!E298</f>
        <v>9073.14</v>
      </c>
      <c r="E293" s="1">
        <v>0</v>
      </c>
      <c r="F293" s="1">
        <v>0</v>
      </c>
      <c r="G293" s="2">
        <f t="shared" si="8"/>
        <v>12141.485559999999</v>
      </c>
      <c r="H293" s="2">
        <f t="shared" si="9"/>
        <v>0.29000000000087311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600</v>
      </c>
      <c r="E294" s="1">
        <v>0</v>
      </c>
      <c r="F294" s="1">
        <v>0</v>
      </c>
      <c r="G294" s="2">
        <f t="shared" si="8"/>
        <v>351.59999999999997</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600</v>
      </c>
      <c r="E295" s="1">
        <v>0</v>
      </c>
      <c r="F295" s="1">
        <v>0</v>
      </c>
      <c r="G295" s="2">
        <f t="shared" si="8"/>
        <v>352.79999999999995</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600</v>
      </c>
      <c r="E296" s="1">
        <v>0</v>
      </c>
      <c r="F296" s="1">
        <v>0</v>
      </c>
      <c r="G296" s="2">
        <f t="shared" si="8"/>
        <v>354</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23434.15</v>
      </c>
      <c r="D306" s="1">
        <f>'PR-RAS'!E311</f>
        <v>8473.14</v>
      </c>
      <c r="E306" s="1">
        <v>0</v>
      </c>
      <c r="F306" s="1">
        <v>0</v>
      </c>
      <c r="G306" s="2">
        <f t="shared" si="8"/>
        <v>12316.031150000001</v>
      </c>
      <c r="H306" s="2">
        <f t="shared" si="9"/>
        <v>0.29000000000087311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23434.15</v>
      </c>
      <c r="D307" s="1">
        <f>'PR-RAS'!E312</f>
        <v>43.14</v>
      </c>
      <c r="E307" s="1">
        <v>0</v>
      </c>
      <c r="F307" s="1">
        <v>0</v>
      </c>
      <c r="G307" s="2">
        <f t="shared" si="8"/>
        <v>7197.2515800000001</v>
      </c>
      <c r="H307" s="2">
        <f t="shared" si="9"/>
        <v>0.29000000000145576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23434.15</v>
      </c>
      <c r="D308" s="1">
        <f>'PR-RAS'!E313</f>
        <v>43.14</v>
      </c>
      <c r="E308" s="1">
        <v>0</v>
      </c>
      <c r="F308" s="1">
        <v>0</v>
      </c>
      <c r="G308" s="2">
        <f t="shared" si="8"/>
        <v>7220.7720099999997</v>
      </c>
      <c r="H308" s="2">
        <f t="shared" si="9"/>
        <v>0.29000000000145576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8430</v>
      </c>
      <c r="E321" s="1">
        <v>0</v>
      </c>
      <c r="F321" s="1">
        <v>0</v>
      </c>
      <c r="G321" s="2">
        <f t="shared" si="8"/>
        <v>5395.2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8430</v>
      </c>
      <c r="E322" s="1">
        <v>0</v>
      </c>
      <c r="F322" s="1">
        <v>0</v>
      </c>
      <c r="G322" s="2">
        <f t="shared" si="8"/>
        <v>5412.06</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267386.66000000003</v>
      </c>
      <c r="D345" s="1">
        <f>'PR-RAS'!E350</f>
        <v>250153.22</v>
      </c>
      <c r="E345" s="1">
        <v>0</v>
      </c>
      <c r="F345" s="1">
        <v>0</v>
      </c>
      <c r="G345" s="2">
        <f t="shared" si="8"/>
        <v>264086.4264</v>
      </c>
      <c r="H345" s="2">
        <f t="shared" si="9"/>
        <v>0.55999999996856786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1000</v>
      </c>
      <c r="E346" s="1">
        <v>0</v>
      </c>
      <c r="F346" s="1">
        <v>0</v>
      </c>
      <c r="G346" s="2">
        <f t="shared" si="8"/>
        <v>690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1000</v>
      </c>
      <c r="E351" s="1">
        <v>0</v>
      </c>
      <c r="F351" s="1">
        <v>0</v>
      </c>
      <c r="G351" s="2">
        <f t="shared" si="8"/>
        <v>700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1000</v>
      </c>
      <c r="E354" s="1">
        <v>0</v>
      </c>
      <c r="F354" s="1">
        <v>0</v>
      </c>
      <c r="G354" s="2">
        <f t="shared" si="8"/>
        <v>706</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155575.64000000001</v>
      </c>
      <c r="D358" s="1">
        <f>'PR-RAS'!E363</f>
        <v>72253.69</v>
      </c>
      <c r="E358" s="1">
        <v>0</v>
      </c>
      <c r="F358" s="1">
        <v>0</v>
      </c>
      <c r="G358" s="2">
        <f t="shared" si="8"/>
        <v>107129.63814</v>
      </c>
      <c r="H358" s="2">
        <f t="shared" si="9"/>
        <v>0.66999999998370185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100203.46</v>
      </c>
      <c r="D364" s="1">
        <f>'PR-RAS'!E369</f>
        <v>71053.69</v>
      </c>
      <c r="E364" s="1">
        <v>0</v>
      </c>
      <c r="F364" s="1">
        <v>0</v>
      </c>
      <c r="G364" s="2">
        <f t="shared" si="8"/>
        <v>87958.834920000008</v>
      </c>
      <c r="H364" s="2">
        <f t="shared" si="9"/>
        <v>0.77000000000407454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35289.480000000003</v>
      </c>
      <c r="D365" s="1">
        <f>'PR-RAS'!E370</f>
        <v>41958.86</v>
      </c>
      <c r="E365" s="1">
        <v>0</v>
      </c>
      <c r="F365" s="1">
        <v>0</v>
      </c>
      <c r="G365" s="2">
        <f t="shared" si="8"/>
        <v>43391.4208</v>
      </c>
      <c r="H365" s="2">
        <f t="shared" si="9"/>
        <v>0.62000000000261934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497.4</v>
      </c>
      <c r="E367" s="1">
        <v>0</v>
      </c>
      <c r="F367" s="1">
        <v>0</v>
      </c>
      <c r="G367" s="2">
        <f t="shared" si="8"/>
        <v>364.09679999999997</v>
      </c>
      <c r="H367" s="2">
        <f t="shared" si="9"/>
        <v>0.39999999999997726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62941.279999999999</v>
      </c>
      <c r="D368" s="1">
        <f>'PR-RAS'!E373</f>
        <v>28597.43</v>
      </c>
      <c r="E368" s="1">
        <v>0</v>
      </c>
      <c r="F368" s="1">
        <v>0</v>
      </c>
      <c r="G368" s="2">
        <f t="shared" si="8"/>
        <v>44089.963380000001</v>
      </c>
      <c r="H368" s="2">
        <f t="shared" si="9"/>
        <v>0.70999999999912689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1972.7</v>
      </c>
      <c r="D371" s="1">
        <f>'PR-RAS'!E376</f>
        <v>0</v>
      </c>
      <c r="E371" s="1">
        <v>0</v>
      </c>
      <c r="F371" s="1">
        <v>0</v>
      </c>
      <c r="G371" s="2">
        <f t="shared" si="8"/>
        <v>729.899</v>
      </c>
      <c r="H371" s="2">
        <f t="shared" si="9"/>
        <v>0.29999999999995453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50472.24</v>
      </c>
      <c r="D373" s="1">
        <f>'PR-RAS'!E378</f>
        <v>0</v>
      </c>
      <c r="E373" s="1">
        <v>0</v>
      </c>
      <c r="F373" s="1">
        <v>0</v>
      </c>
      <c r="G373" s="2">
        <f t="shared" si="8"/>
        <v>18775.673279999999</v>
      </c>
      <c r="H373" s="2">
        <f t="shared" si="9"/>
        <v>0.23999999999796273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50472.24</v>
      </c>
      <c r="D374" s="1">
        <f>'PR-RAS'!E379</f>
        <v>0</v>
      </c>
      <c r="E374" s="1">
        <v>0</v>
      </c>
      <c r="F374" s="1">
        <v>0</v>
      </c>
      <c r="G374" s="2">
        <f t="shared" si="8"/>
        <v>18826.145519999998</v>
      </c>
      <c r="H374" s="2">
        <f t="shared" si="9"/>
        <v>0.23999999999796273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4899.9399999999996</v>
      </c>
      <c r="D386" s="1">
        <f>'PR-RAS'!E391</f>
        <v>1200</v>
      </c>
      <c r="E386" s="1">
        <v>0</v>
      </c>
      <c r="F386" s="1">
        <v>0</v>
      </c>
      <c r="G386" s="2">
        <f t="shared" si="8"/>
        <v>2810.4769000000001</v>
      </c>
      <c r="H386" s="2">
        <f t="shared" si="9"/>
        <v>6.0000000000400178E-2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4899.9399999999996</v>
      </c>
      <c r="D388" s="1">
        <f>'PR-RAS'!E393</f>
        <v>1200</v>
      </c>
      <c r="E388" s="1">
        <v>0</v>
      </c>
      <c r="F388" s="1">
        <v>0</v>
      </c>
      <c r="G388" s="2">
        <f t="shared" si="8"/>
        <v>2825.0767799999999</v>
      </c>
      <c r="H388" s="2">
        <f t="shared" si="9"/>
        <v>6.0000000000400178E-2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111811.02</v>
      </c>
      <c r="D397" s="1">
        <f>'PR-RAS'!E402</f>
        <v>176899.53</v>
      </c>
      <c r="E397" s="1">
        <v>0</v>
      </c>
      <c r="F397" s="1">
        <v>0</v>
      </c>
      <c r="G397" s="2">
        <f t="shared" si="8"/>
        <v>184381.59168000001</v>
      </c>
      <c r="H397" s="2">
        <f t="shared" si="9"/>
        <v>0.49000000000523869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111811.02</v>
      </c>
      <c r="D398" s="1">
        <f>'PR-RAS'!E403</f>
        <v>176899.53</v>
      </c>
      <c r="E398" s="1">
        <v>0</v>
      </c>
      <c r="F398" s="1">
        <v>0</v>
      </c>
      <c r="G398" s="2">
        <f t="shared" si="8"/>
        <v>184847.20176000003</v>
      </c>
      <c r="H398" s="2">
        <f t="shared" si="9"/>
        <v>0.49000000000523869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243952.51000000004</v>
      </c>
      <c r="D403" s="1">
        <f>'PR-RAS'!E408</f>
        <v>241080.08000000002</v>
      </c>
      <c r="E403" s="1">
        <v>0</v>
      </c>
      <c r="F403" s="1">
        <v>0</v>
      </c>
      <c r="G403" s="2">
        <f t="shared" si="8"/>
        <v>291897.29334000003</v>
      </c>
      <c r="H403" s="2">
        <f t="shared" si="9"/>
        <v>0.56999999997788109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903035.76</v>
      </c>
      <c r="D405" s="1">
        <f>'PR-RAS'!E410</f>
        <v>1016768.66</v>
      </c>
      <c r="E405" s="1">
        <v>0</v>
      </c>
      <c r="F405" s="1">
        <v>0</v>
      </c>
      <c r="G405" s="2">
        <f t="shared" si="8"/>
        <v>1186375.5243200001</v>
      </c>
      <c r="H405" s="2">
        <f t="shared" si="9"/>
        <v>0.57999999995809048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114.89</v>
      </c>
      <c r="D406" s="1">
        <f>'PR-RAS'!E411</f>
        <v>0</v>
      </c>
      <c r="E406" s="1">
        <v>0</v>
      </c>
      <c r="F406" s="1">
        <v>0</v>
      </c>
      <c r="G406" s="2">
        <f t="shared" si="8"/>
        <v>46.530450000000002</v>
      </c>
      <c r="H406" s="2">
        <f t="shared" si="9"/>
        <v>0.10999999999999943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5171304.1500000004</v>
      </c>
      <c r="D407" s="1">
        <f>'PR-RAS'!E412</f>
        <v>5266162.8599999994</v>
      </c>
      <c r="E407" s="1">
        <v>0</v>
      </c>
      <c r="F407" s="1">
        <v>0</v>
      </c>
      <c r="G407" s="2">
        <f t="shared" si="8"/>
        <v>6375673.7272199998</v>
      </c>
      <c r="H407" s="2">
        <f t="shared" si="9"/>
        <v>0.29000000096857548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5413559.5599999996</v>
      </c>
      <c r="D408" s="1">
        <f>'PR-RAS'!E413</f>
        <v>5782538.9099999992</v>
      </c>
      <c r="E408" s="1">
        <v>0</v>
      </c>
      <c r="F408" s="1">
        <v>0</v>
      </c>
      <c r="G408" s="2">
        <f t="shared" si="8"/>
        <v>6910305.4136599991</v>
      </c>
      <c r="H408" s="2">
        <f t="shared" si="9"/>
        <v>0.5300000011920929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242255.40999999922</v>
      </c>
      <c r="D410" s="1">
        <f>'PR-RAS'!E415</f>
        <v>516376.04999999981</v>
      </c>
      <c r="E410" s="1">
        <v>0</v>
      </c>
      <c r="F410" s="1">
        <v>0</v>
      </c>
      <c r="G410" s="2">
        <f t="shared" si="8"/>
        <v>521478.07158999948</v>
      </c>
      <c r="H410" s="2">
        <f t="shared" si="9"/>
        <v>0.45999999903142452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2023065.97</v>
      </c>
      <c r="D412" s="1">
        <f>'PR-RAS'!E417</f>
        <v>2609040.94</v>
      </c>
      <c r="E412" s="1">
        <v>0</v>
      </c>
      <c r="F412" s="1">
        <v>0</v>
      </c>
      <c r="G412" s="2">
        <f t="shared" si="8"/>
        <v>2976111.7663499997</v>
      </c>
      <c r="H412" s="2">
        <f t="shared" si="9"/>
        <v>9.0000000083819032E-2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1163376.8599999999</v>
      </c>
      <c r="D413" s="1">
        <f>'PR-RAS'!E418</f>
        <v>1012270.68</v>
      </c>
      <c r="E413" s="1">
        <v>0</v>
      </c>
      <c r="F413" s="1">
        <v>0</v>
      </c>
      <c r="G413" s="2">
        <f t="shared" si="8"/>
        <v>1313422.3066399998</v>
      </c>
      <c r="H413" s="2">
        <f t="shared" si="9"/>
        <v>0.46000000007916242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5171304.1500000004</v>
      </c>
      <c r="D633" s="1">
        <f>'PR-RAS'!E639</f>
        <v>5266162.8599999994</v>
      </c>
      <c r="E633" s="1">
        <v>0</v>
      </c>
      <c r="F633" s="1">
        <v>0</v>
      </c>
      <c r="G633" s="2">
        <f t="shared" si="10"/>
        <v>9924694.0778400004</v>
      </c>
      <c r="H633" s="2">
        <f t="shared" si="11"/>
        <v>0.29000000096857548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5413559.5599999996</v>
      </c>
      <c r="D634" s="1">
        <f>'PR-RAS'!E640</f>
        <v>5782538.9099999992</v>
      </c>
      <c r="E634" s="1">
        <v>0</v>
      </c>
      <c r="F634" s="1">
        <v>0</v>
      </c>
      <c r="G634" s="2">
        <f t="shared" si="10"/>
        <v>10747477.461539999</v>
      </c>
      <c r="H634" s="2">
        <f t="shared" si="11"/>
        <v>0.5300000011920929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242255.40999999922</v>
      </c>
      <c r="D636" s="1">
        <f>'PR-RAS'!E642</f>
        <v>516376.04999999981</v>
      </c>
      <c r="E636" s="1">
        <v>0</v>
      </c>
      <c r="F636" s="1">
        <v>0</v>
      </c>
      <c r="G636" s="2">
        <f t="shared" si="10"/>
        <v>809629.76884999929</v>
      </c>
      <c r="H636" s="2">
        <f t="shared" si="11"/>
        <v>0.45999999903142452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2023065.97</v>
      </c>
      <c r="D638" s="1">
        <f>'PR-RAS'!E644</f>
        <v>2609040.94</v>
      </c>
      <c r="E638" s="1">
        <v>0</v>
      </c>
      <c r="F638" s="1">
        <v>0</v>
      </c>
      <c r="G638" s="2">
        <f t="shared" si="10"/>
        <v>4612611.1804499999</v>
      </c>
      <c r="H638" s="2">
        <f t="shared" si="11"/>
        <v>9.0000000083819032E-2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2265321.379999999</v>
      </c>
      <c r="D640" s="1">
        <f>'PR-RAS'!E646</f>
        <v>3125416.9899999998</v>
      </c>
      <c r="E640" s="1">
        <v>0</v>
      </c>
      <c r="F640" s="1">
        <v>0</v>
      </c>
      <c r="G640" s="2">
        <f t="shared" si="10"/>
        <v>5441823.2750399997</v>
      </c>
      <c r="H640" s="2">
        <f t="shared" si="11"/>
        <v>0.38999999919906259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59767.93</v>
      </c>
      <c r="D642" s="1">
        <f>'PR-RAS'!E649</f>
        <v>44069.760000000002</v>
      </c>
      <c r="E642" s="1">
        <v>0</v>
      </c>
      <c r="F642" s="1">
        <v>0</v>
      </c>
      <c r="G642" s="2">
        <f t="shared" si="10"/>
        <v>94808.67545000001</v>
      </c>
      <c r="H642" s="2">
        <f t="shared" si="11"/>
        <v>0.30999999999767169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5999323.8499999996</v>
      </c>
      <c r="D643" s="1">
        <f>'PR-RAS'!E650</f>
        <v>6270366.4199999999</v>
      </c>
      <c r="E643" s="1">
        <v>0</v>
      </c>
      <c r="F643" s="1">
        <v>0</v>
      </c>
      <c r="G643" s="2">
        <f t="shared" si="10"/>
        <v>11902716.394979998</v>
      </c>
      <c r="H643" s="2">
        <f t="shared" si="11"/>
        <v>0.57000000029802322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6028914.3600000003</v>
      </c>
      <c r="D644" s="1">
        <f>'PR-RAS'!E651</f>
        <v>6250714.2699999996</v>
      </c>
      <c r="E644" s="1">
        <v>0</v>
      </c>
      <c r="F644" s="1">
        <v>0</v>
      </c>
      <c r="G644" s="2">
        <f t="shared" si="10"/>
        <v>11915010.4847</v>
      </c>
      <c r="H644" s="2">
        <f t="shared" si="11"/>
        <v>0.62999999988824129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30177.419999998994</v>
      </c>
      <c r="D645" s="1">
        <f>'PR-RAS'!E652</f>
        <v>63721.910000000149</v>
      </c>
      <c r="E645" s="1">
        <v>0</v>
      </c>
      <c r="F645" s="1">
        <v>0</v>
      </c>
      <c r="G645" s="2">
        <f t="shared" si="10"/>
        <v>101508.07855999954</v>
      </c>
      <c r="H645" s="2">
        <f t="shared" si="11"/>
        <v>0.50999999884516001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274</v>
      </c>
      <c r="D647" s="1">
        <f>'PR-RAS'!E654</f>
        <v>241</v>
      </c>
      <c r="E647" s="1">
        <v>0</v>
      </c>
      <c r="F647" s="1">
        <v>0</v>
      </c>
      <c r="G647" s="2">
        <f t="shared" si="10"/>
        <v>488.37600000000003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291</v>
      </c>
      <c r="D649" s="1">
        <f>'PR-RAS'!E656</f>
        <v>249</v>
      </c>
      <c r="E649" s="1">
        <v>0</v>
      </c>
      <c r="F649" s="1">
        <v>0</v>
      </c>
      <c r="G649" s="2">
        <f t="shared" si="10"/>
        <v>511.27199999999999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37790.339999999997</v>
      </c>
      <c r="D662" s="1">
        <f>'PR-RAS'!E669</f>
        <v>16934.419999999998</v>
      </c>
      <c r="E662" s="1">
        <v>0</v>
      </c>
      <c r="F662" s="1">
        <v>0</v>
      </c>
      <c r="G662" s="2">
        <f t="shared" si="10"/>
        <v>47366.717980000001</v>
      </c>
      <c r="H662" s="2">
        <f t="shared" si="11"/>
        <v>0.75999999999476131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24311.5</v>
      </c>
      <c r="D671" s="1">
        <f>'PR-RAS'!E678</f>
        <v>0</v>
      </c>
      <c r="E671" s="1">
        <v>0</v>
      </c>
      <c r="F671" s="1">
        <v>0</v>
      </c>
      <c r="G671" s="2">
        <f t="shared" si="10"/>
        <v>16288.705000000002</v>
      </c>
      <c r="H671" s="2">
        <f t="shared" si="11"/>
        <v>0.5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109338.57</v>
      </c>
      <c r="D691" s="1">
        <f>'PR-RAS'!E698</f>
        <v>0</v>
      </c>
      <c r="E691" s="1">
        <v>0</v>
      </c>
      <c r="F691" s="1">
        <v>0</v>
      </c>
      <c r="G691" s="2">
        <f t="shared" si="10"/>
        <v>75443.613299999997</v>
      </c>
      <c r="H691" s="2">
        <f t="shared" si="11"/>
        <v>0.42999999999301508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110851.13</v>
      </c>
      <c r="D703" s="1">
        <f>'PR-RAS'!E710</f>
        <v>0</v>
      </c>
      <c r="E703" s="1">
        <v>0</v>
      </c>
      <c r="F703" s="1">
        <v>0</v>
      </c>
      <c r="G703" s="2">
        <f t="shared" si="10"/>
        <v>77817.493260000003</v>
      </c>
      <c r="H703" s="2">
        <f t="shared" si="11"/>
        <v>0.13000000000465661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2956.53</v>
      </c>
      <c r="D705" s="1">
        <f>'PR-RAS'!E712</f>
        <v>11438.36</v>
      </c>
      <c r="E705" s="1">
        <v>0</v>
      </c>
      <c r="F705" s="1">
        <v>0</v>
      </c>
      <c r="G705" s="2">
        <f t="shared" si="10"/>
        <v>18186.608</v>
      </c>
      <c r="H705" s="2">
        <f t="shared" si="11"/>
        <v>0.83000000000038199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2195.39</v>
      </c>
      <c r="D709" s="1">
        <f>'PR-RAS'!E716</f>
        <v>2800</v>
      </c>
      <c r="E709" s="1">
        <v>0</v>
      </c>
      <c r="F709" s="1">
        <v>0</v>
      </c>
      <c r="G709" s="2">
        <f t="shared" si="10"/>
        <v>5519.1361199999992</v>
      </c>
      <c r="H709" s="2">
        <f t="shared" si="11"/>
        <v>0.38999999999987267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6682.71</v>
      </c>
      <c r="D710" s="1">
        <f>'PR-RAS'!E717</f>
        <v>3090.08</v>
      </c>
      <c r="E710" s="1">
        <v>0</v>
      </c>
      <c r="F710" s="1">
        <v>0</v>
      </c>
      <c r="G710" s="2">
        <f t="shared" si="10"/>
        <v>9119.7748299999985</v>
      </c>
      <c r="H710" s="2">
        <f t="shared" si="11"/>
        <v>0.36999999999989086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131022.54</v>
      </c>
      <c r="D711" s="1">
        <f>'PR-RAS'!E718</f>
        <v>126643.61</v>
      </c>
      <c r="E711" s="1">
        <v>0</v>
      </c>
      <c r="F711" s="1">
        <v>0</v>
      </c>
      <c r="G711" s="2">
        <f t="shared" si="10"/>
        <v>272859.92959999997</v>
      </c>
      <c r="H711" s="2">
        <f t="shared" si="11"/>
        <v>0.85000000000582077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373.14</v>
      </c>
      <c r="D713" s="1">
        <f>'PR-RAS'!E720</f>
        <v>310.94</v>
      </c>
      <c r="E713" s="1">
        <v>0</v>
      </c>
      <c r="F713" s="1">
        <v>0</v>
      </c>
      <c r="G713" s="2">
        <f t="shared" si="10"/>
        <v>708.45423999999991</v>
      </c>
      <c r="H713" s="2">
        <f t="shared" si="11"/>
        <v>0.19999999999998863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122945.1</v>
      </c>
      <c r="D715" s="1">
        <f>'PR-RAS'!E722</f>
        <v>122231.5</v>
      </c>
      <c r="E715" s="1">
        <v>0</v>
      </c>
      <c r="F715" s="1">
        <v>0</v>
      </c>
      <c r="G715" s="2">
        <f t="shared" si="10"/>
        <v>262329.38339999999</v>
      </c>
      <c r="H715" s="2">
        <f t="shared" si="11"/>
        <v>0.60000000000582077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4435.79</v>
      </c>
      <c r="D718" s="1">
        <f>'PR-RAS'!E725</f>
        <v>4312.26</v>
      </c>
      <c r="E718" s="1">
        <v>0</v>
      </c>
      <c r="F718" s="1">
        <v>0</v>
      </c>
      <c r="G718" s="2">
        <f t="shared" si="10"/>
        <v>9364.2422700000006</v>
      </c>
      <c r="H718" s="2">
        <f t="shared" si="11"/>
        <v>0.47000000000025466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1986.73</v>
      </c>
      <c r="D719" s="1">
        <f>'PR-RAS'!E726</f>
        <v>1490.97</v>
      </c>
      <c r="E719" s="1">
        <v>0</v>
      </c>
      <c r="F719" s="1">
        <v>0</v>
      </c>
      <c r="G719" s="2">
        <f t="shared" si="10"/>
        <v>3567.50506</v>
      </c>
      <c r="H719" s="2">
        <f t="shared" si="11"/>
        <v>0.29999999999995453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2862390.88</v>
      </c>
      <c r="D1480" s="6"/>
      <c r="E1480" s="6">
        <v>0</v>
      </c>
      <c r="F1480" s="6">
        <v>0</v>
      </c>
      <c r="G1480" s="7">
        <f t="shared" ref="G1480:G1580" si="34">B1480/1000*C1480</f>
        <v>2862.3908799999999</v>
      </c>
      <c r="H1480" s="7">
        <f t="shared" ref="H1480:H1580" si="35">ABS(C1480-ROUND(C1480,0))</f>
        <v>0.12000000011175871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6082207.6300000008</v>
      </c>
      <c r="D1481" s="1">
        <v>0</v>
      </c>
      <c r="E1481" s="1">
        <v>0</v>
      </c>
      <c r="F1481" s="1">
        <v>0</v>
      </c>
      <c r="G1481" s="2">
        <f t="shared" si="34"/>
        <v>12164.415260000002</v>
      </c>
      <c r="H1481" s="2">
        <f t="shared" si="35"/>
        <v>0.36999999918043613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51356.01</v>
      </c>
      <c r="D1482" s="1">
        <v>0</v>
      </c>
      <c r="E1482" s="1">
        <v>0</v>
      </c>
      <c r="F1482" s="1">
        <v>0</v>
      </c>
      <c r="G1482" s="2">
        <f t="shared" si="34"/>
        <v>154.06803000000002</v>
      </c>
      <c r="H1482" s="2">
        <f t="shared" si="35"/>
        <v>1.0000000002037268E-2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5714789.8400000008</v>
      </c>
      <c r="D1483" s="1">
        <v>0</v>
      </c>
      <c r="E1483" s="1">
        <v>0</v>
      </c>
      <c r="F1483" s="1">
        <v>0</v>
      </c>
      <c r="G1483" s="2">
        <f t="shared" si="34"/>
        <v>22859.159360000005</v>
      </c>
      <c r="H1483" s="2">
        <f t="shared" si="35"/>
        <v>0.15999999921768904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3626927.09</v>
      </c>
      <c r="D1484" s="1">
        <v>0</v>
      </c>
      <c r="E1484" s="1">
        <v>0</v>
      </c>
      <c r="F1484" s="1">
        <v>0</v>
      </c>
      <c r="G1484" s="2">
        <f t="shared" si="34"/>
        <v>18134.635449999998</v>
      </c>
      <c r="H1484" s="2">
        <f t="shared" si="35"/>
        <v>8.9999999850988388E-2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1837955.28</v>
      </c>
      <c r="D1485" s="1">
        <v>0</v>
      </c>
      <c r="E1485" s="1">
        <v>0</v>
      </c>
      <c r="F1485" s="1">
        <v>0</v>
      </c>
      <c r="G1485" s="2">
        <f t="shared" si="34"/>
        <v>11027.731680000001</v>
      </c>
      <c r="H1485" s="2">
        <f t="shared" si="35"/>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41368.980000000003</v>
      </c>
      <c r="D1486" s="1">
        <v>0</v>
      </c>
      <c r="E1486" s="1">
        <v>0</v>
      </c>
      <c r="F1486" s="1">
        <v>0</v>
      </c>
      <c r="G1486" s="2">
        <f t="shared" si="34"/>
        <v>289.58286000000004</v>
      </c>
      <c r="H1486" s="2">
        <f t="shared" si="35"/>
        <v>1.9999999996798579E-2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208538.49</v>
      </c>
      <c r="D1491" s="1">
        <v>0</v>
      </c>
      <c r="E1491" s="1">
        <v>0</v>
      </c>
      <c r="F1491" s="1">
        <v>0</v>
      </c>
      <c r="G1491" s="2">
        <f t="shared" si="34"/>
        <v>2502.4618799999998</v>
      </c>
      <c r="H1491" s="2">
        <f t="shared" si="35"/>
        <v>0.48999999999068677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216061.78</v>
      </c>
      <c r="D1492" s="1">
        <v>0</v>
      </c>
      <c r="E1492" s="1">
        <v>0</v>
      </c>
      <c r="F1492" s="1">
        <v>0</v>
      </c>
      <c r="G1492" s="2">
        <f t="shared" si="34"/>
        <v>2808.80314</v>
      </c>
      <c r="H1492" s="2">
        <f t="shared" si="35"/>
        <v>0.22000000000116415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100000</v>
      </c>
      <c r="D1493" s="1">
        <v>0</v>
      </c>
      <c r="E1493" s="1">
        <v>0</v>
      </c>
      <c r="F1493" s="1">
        <v>0</v>
      </c>
      <c r="G1493" s="2">
        <f t="shared" si="34"/>
        <v>1400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100000</v>
      </c>
      <c r="D1497" s="1">
        <v>0</v>
      </c>
      <c r="E1497" s="1">
        <v>0</v>
      </c>
      <c r="F1497" s="1">
        <v>0</v>
      </c>
      <c r="G1497" s="2">
        <f t="shared" si="34"/>
        <v>1799.9999999999998</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5548024.7300000004</v>
      </c>
      <c r="D1499" s="1">
        <v>0</v>
      </c>
      <c r="E1499" s="1">
        <v>0</v>
      </c>
      <c r="F1499" s="1">
        <v>0</v>
      </c>
      <c r="G1499" s="2">
        <f t="shared" si="34"/>
        <v>110960.49460000001</v>
      </c>
      <c r="H1499" s="2">
        <f t="shared" si="35"/>
        <v>0.26999999955296516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18085.3</v>
      </c>
      <c r="D1500" s="1">
        <v>0</v>
      </c>
      <c r="E1500" s="1">
        <v>0</v>
      </c>
      <c r="F1500" s="1">
        <v>0</v>
      </c>
      <c r="G1500" s="2">
        <f t="shared" si="34"/>
        <v>379.79130000000004</v>
      </c>
      <c r="H1500" s="2">
        <f t="shared" si="35"/>
        <v>0.2999999999992724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5325377.99</v>
      </c>
      <c r="D1501" s="1">
        <v>0</v>
      </c>
      <c r="E1501" s="1">
        <v>0</v>
      </c>
      <c r="F1501" s="1">
        <v>0</v>
      </c>
      <c r="G1501" s="2">
        <f t="shared" si="34"/>
        <v>117158.31578</v>
      </c>
      <c r="H1501" s="2">
        <f t="shared" si="35"/>
        <v>9.9999997764825821E-3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3665531.69</v>
      </c>
      <c r="D1502" s="1">
        <v>0</v>
      </c>
      <c r="E1502" s="1">
        <v>0</v>
      </c>
      <c r="F1502" s="1">
        <v>0</v>
      </c>
      <c r="G1502" s="2">
        <f t="shared" si="34"/>
        <v>84307.228869999992</v>
      </c>
      <c r="H1502" s="2">
        <f t="shared" si="35"/>
        <v>0.31000000005587935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1399968.39</v>
      </c>
      <c r="D1503" s="1">
        <v>0</v>
      </c>
      <c r="E1503" s="1">
        <v>0</v>
      </c>
      <c r="F1503" s="1">
        <v>0</v>
      </c>
      <c r="G1503" s="2">
        <f t="shared" si="34"/>
        <v>33599.24136</v>
      </c>
      <c r="H1503" s="2">
        <f t="shared" si="35"/>
        <v>0.38999999989755452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41717.82</v>
      </c>
      <c r="D1504" s="1">
        <v>0</v>
      </c>
      <c r="E1504" s="1">
        <v>0</v>
      </c>
      <c r="F1504" s="1">
        <v>0</v>
      </c>
      <c r="G1504" s="2">
        <f t="shared" si="34"/>
        <v>1042.9455</v>
      </c>
      <c r="H1504" s="2">
        <f t="shared" si="35"/>
        <v>0.18000000000029104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218160.09</v>
      </c>
      <c r="D1509" s="1">
        <v>0</v>
      </c>
      <c r="E1509" s="1">
        <v>0</v>
      </c>
      <c r="F1509" s="1">
        <v>0</v>
      </c>
      <c r="G1509" s="2">
        <f t="shared" si="34"/>
        <v>6544.8026999999993</v>
      </c>
      <c r="H1509" s="2">
        <f t="shared" si="35"/>
        <v>8.999999999650754E-2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204561.44</v>
      </c>
      <c r="D1510" s="1">
        <v>0</v>
      </c>
      <c r="E1510" s="1">
        <v>0</v>
      </c>
      <c r="F1510" s="1">
        <v>0</v>
      </c>
      <c r="G1510" s="2">
        <f t="shared" si="34"/>
        <v>6341.4046399999997</v>
      </c>
      <c r="H1510" s="2">
        <f t="shared" si="35"/>
        <v>0.44000000000232831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3396573.7800000012</v>
      </c>
      <c r="D1517" s="1">
        <v>0</v>
      </c>
      <c r="E1517" s="1">
        <v>0</v>
      </c>
      <c r="F1517" s="1">
        <v>0</v>
      </c>
      <c r="G1517" s="2">
        <f t="shared" si="34"/>
        <v>129069.80364000004</v>
      </c>
      <c r="H1517" s="2">
        <f t="shared" si="35"/>
        <v>0.2199999988079071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2144066.3500000006</v>
      </c>
      <c r="D1518" s="1">
        <v>0</v>
      </c>
      <c r="E1518" s="1">
        <v>0</v>
      </c>
      <c r="F1518" s="1">
        <v>0</v>
      </c>
      <c r="G1518" s="2">
        <f t="shared" si="34"/>
        <v>83618.587650000016</v>
      </c>
      <c r="H1518" s="2">
        <f t="shared" si="35"/>
        <v>0.35000000055879354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104510.99</v>
      </c>
      <c r="D1519" s="1">
        <v>0</v>
      </c>
      <c r="E1519" s="1">
        <v>0</v>
      </c>
      <c r="F1519" s="1">
        <v>0</v>
      </c>
      <c r="G1519" s="2">
        <f t="shared" si="34"/>
        <v>4180.4396000000006</v>
      </c>
      <c r="H1519" s="2">
        <f t="shared" si="35"/>
        <v>9.9999999947613105E-3</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15250.19</v>
      </c>
      <c r="D1520" s="1">
        <v>0</v>
      </c>
      <c r="E1520" s="1">
        <v>0</v>
      </c>
      <c r="F1520" s="1">
        <v>0</v>
      </c>
      <c r="G1520" s="2">
        <f t="shared" si="34"/>
        <v>625.25779</v>
      </c>
      <c r="H1520" s="2">
        <f t="shared" si="35"/>
        <v>0.19000000000050932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43131.86</v>
      </c>
      <c r="D1521" s="1">
        <v>0</v>
      </c>
      <c r="E1521" s="1">
        <v>0</v>
      </c>
      <c r="F1521" s="1">
        <v>0</v>
      </c>
      <c r="G1521" s="2">
        <f t="shared" si="34"/>
        <v>1811.5381200000002</v>
      </c>
      <c r="H1521" s="2">
        <f t="shared" si="35"/>
        <v>0.13999999999941792</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40490.519999999997</v>
      </c>
      <c r="D1522" s="1">
        <v>0</v>
      </c>
      <c r="E1522" s="1">
        <v>0</v>
      </c>
      <c r="F1522" s="1">
        <v>0</v>
      </c>
      <c r="G1522" s="2">
        <f t="shared" si="34"/>
        <v>1741.0923599999996</v>
      </c>
      <c r="H1522" s="2">
        <f t="shared" si="35"/>
        <v>0.48000000000320142</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5638.42</v>
      </c>
      <c r="D1523" s="1">
        <v>0</v>
      </c>
      <c r="E1523" s="1">
        <v>0</v>
      </c>
      <c r="F1523" s="1">
        <v>0</v>
      </c>
      <c r="G1523" s="2">
        <f t="shared" si="34"/>
        <v>248.09047999999999</v>
      </c>
      <c r="H1523" s="2">
        <f t="shared" si="35"/>
        <v>0.42000000000007276</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2034434.1800000002</v>
      </c>
      <c r="D1524" s="1">
        <v>0</v>
      </c>
      <c r="E1524" s="1">
        <v>0</v>
      </c>
      <c r="F1524" s="1">
        <v>0</v>
      </c>
      <c r="G1524" s="2">
        <f t="shared" si="34"/>
        <v>91549.538100000005</v>
      </c>
      <c r="H1524" s="2">
        <f t="shared" si="35"/>
        <v>0.18000000016763806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2034434.1800000002</v>
      </c>
      <c r="D1530" s="1">
        <v>0</v>
      </c>
      <c r="E1530" s="1">
        <v>0</v>
      </c>
      <c r="F1530" s="1">
        <v>0</v>
      </c>
      <c r="G1530" s="2">
        <f t="shared" si="34"/>
        <v>103756.14318</v>
      </c>
      <c r="H1530" s="2">
        <f t="shared" si="35"/>
        <v>0.18000000016763806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393465.12</v>
      </c>
      <c r="D1531" s="1">
        <v>0</v>
      </c>
      <c r="E1531" s="1">
        <v>0</v>
      </c>
      <c r="F1531" s="1">
        <v>0</v>
      </c>
      <c r="G1531" s="2">
        <f t="shared" si="34"/>
        <v>20460.186239999999</v>
      </c>
      <c r="H1531" s="2">
        <f t="shared" si="35"/>
        <v>0.11999999999534339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814967.02</v>
      </c>
      <c r="D1532" s="1">
        <v>0</v>
      </c>
      <c r="E1532" s="1">
        <v>0</v>
      </c>
      <c r="F1532" s="1">
        <v>0</v>
      </c>
      <c r="G1532" s="2">
        <f t="shared" si="34"/>
        <v>43193.252059999999</v>
      </c>
      <c r="H1532" s="2">
        <f t="shared" si="35"/>
        <v>2.0000000018626451E-2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692107.26</v>
      </c>
      <c r="D1533" s="1">
        <v>0</v>
      </c>
      <c r="E1533" s="1">
        <v>0</v>
      </c>
      <c r="F1533" s="1">
        <v>0</v>
      </c>
      <c r="G1533" s="2">
        <f t="shared" si="34"/>
        <v>37373.79204</v>
      </c>
      <c r="H1533" s="2">
        <f t="shared" si="35"/>
        <v>0.26000000000931323</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133894.78</v>
      </c>
      <c r="D1534" s="1">
        <v>0</v>
      </c>
      <c r="E1534" s="1">
        <v>0</v>
      </c>
      <c r="F1534" s="1">
        <v>0</v>
      </c>
      <c r="G1534" s="2">
        <f t="shared" si="34"/>
        <v>7364.2128999999995</v>
      </c>
      <c r="H1534" s="2">
        <f t="shared" si="35"/>
        <v>0.22000000000116415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5121.18</v>
      </c>
      <c r="D1565" s="1">
        <v>0</v>
      </c>
      <c r="E1565" s="1">
        <v>0</v>
      </c>
      <c r="F1565" s="1">
        <v>0</v>
      </c>
      <c r="G1565" s="2">
        <f t="shared" si="34"/>
        <v>440.42147999999997</v>
      </c>
      <c r="H1565" s="2">
        <f t="shared" si="35"/>
        <v>0.18000000000029104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3741.18</v>
      </c>
      <c r="D1566" s="1">
        <v>0</v>
      </c>
      <c r="E1566" s="1">
        <v>0</v>
      </c>
      <c r="F1566" s="1">
        <v>0</v>
      </c>
      <c r="G1566" s="2">
        <f t="shared" si="34"/>
        <v>325.48265999999995</v>
      </c>
      <c r="H1566" s="2">
        <f t="shared" si="35"/>
        <v>0.17999999999983629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1380</v>
      </c>
      <c r="D1567" s="1">
        <v>0</v>
      </c>
      <c r="E1567" s="1">
        <v>0</v>
      </c>
      <c r="F1567" s="1">
        <v>0</v>
      </c>
      <c r="G1567" s="2">
        <f t="shared" si="34"/>
        <v>121.44</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1252507.43</v>
      </c>
      <c r="D1576" s="1">
        <v>0</v>
      </c>
      <c r="E1576" s="1">
        <v>0</v>
      </c>
      <c r="F1576" s="1">
        <v>0</v>
      </c>
      <c r="G1576" s="2">
        <f t="shared" si="34"/>
        <v>121493.22070999999</v>
      </c>
      <c r="H1576" s="2">
        <f t="shared" si="35"/>
        <v>0.42999999993480742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1585.13</v>
      </c>
      <c r="D1577" s="1">
        <v>0</v>
      </c>
      <c r="E1577" s="1">
        <v>0</v>
      </c>
      <c r="F1577" s="1">
        <v>0</v>
      </c>
      <c r="G1577" s="2">
        <f t="shared" si="34"/>
        <v>155.34274000000002</v>
      </c>
      <c r="H1577" s="2">
        <f t="shared" si="35"/>
        <v>0.13000000000010914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1219874.8</v>
      </c>
      <c r="D1578" s="1">
        <v>0</v>
      </c>
      <c r="E1578" s="1">
        <v>0</v>
      </c>
      <c r="F1578" s="1">
        <v>0</v>
      </c>
      <c r="G1578" s="2">
        <f t="shared" si="34"/>
        <v>120767.60520000001</v>
      </c>
      <c r="H1578" s="2">
        <f t="shared" si="35"/>
        <v>0.19999999995343387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31047.5</v>
      </c>
      <c r="D1579" s="1">
        <v>0</v>
      </c>
      <c r="E1579" s="1">
        <v>0</v>
      </c>
      <c r="F1579" s="1">
        <v>0</v>
      </c>
      <c r="G1579" s="2">
        <f t="shared" si="34"/>
        <v>3104.75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33950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5147870</v>
      </c>
      <c r="I16" s="170">
        <f>'PR-RAS'!E6</f>
        <v>5257089.72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5146172.8999999994</v>
      </c>
      <c r="I17" s="170">
        <f>'PR-RAS'!E151</f>
        <v>5532385.6899999995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2265321.379999999</v>
      </c>
      <c r="I19" s="171">
        <f>'PR-RAS'!E646</f>
        <v>3125416.9899999998</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2862390.88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3396573.7800000012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2144066.3500000006</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1252507.43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5147870</v>
      </c>
      <c r="E6" s="51">
        <f>E7+E44+E50+E82+E106+E124+E133+E139</f>
        <v>5257089.72</v>
      </c>
      <c r="F6" s="52">
        <f t="shared" ref="F6:F131" si="0">IF(D6&lt;&gt;0,IF(E6/D6&gt;=100,"&gt;&gt;100",E6/D6*100),"-")</f>
        <v>102.12164875958405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171440.41</v>
      </c>
      <c r="E50" s="51">
        <f>E51+E54+E59+E62+E65+E68+E71+E74+E77</f>
        <v>16934.419999999998</v>
      </c>
      <c r="F50" s="52">
        <f t="shared" si="0"/>
        <v>9.8777295271284054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37790.339999999997</v>
      </c>
      <c r="E62" s="51">
        <f t="shared" si="13"/>
        <v>16934.419999999998</v>
      </c>
      <c r="F62" s="52">
        <f t="shared" si="0"/>
        <v>44.811504739041773</v>
      </c>
    </row>
    <row r="63" spans="1:6" ht="12.75" customHeight="1" x14ac:dyDescent="0.2">
      <c r="A63" s="53">
        <v>6341</v>
      </c>
      <c r="B63" s="85" t="s">
        <v>172</v>
      </c>
      <c r="C63" s="50" t="s">
        <v>173</v>
      </c>
      <c r="D63" s="242">
        <v>37790.339999999997</v>
      </c>
      <c r="E63" s="242">
        <v>16934.419999999998</v>
      </c>
      <c r="F63" s="52">
        <f t="shared" si="0"/>
        <v>44.811504739041773</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24311.5</v>
      </c>
      <c r="E68" s="51">
        <f t="shared" si="15"/>
        <v>0</v>
      </c>
      <c r="F68" s="52">
        <f t="shared" si="0"/>
        <v>0</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24311.5</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109338.57</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109338.57</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4.09</v>
      </c>
      <c r="E82" s="51">
        <f t="shared" si="19"/>
        <v>0</v>
      </c>
      <c r="F82" s="52">
        <f t="shared" si="0"/>
        <v>0</v>
      </c>
    </row>
    <row r="83" spans="1:6" ht="12.75" customHeight="1" x14ac:dyDescent="0.2">
      <c r="A83" s="53">
        <v>641</v>
      </c>
      <c r="B83" s="85" t="s">
        <v>212</v>
      </c>
      <c r="C83" s="50" t="s">
        <v>213</v>
      </c>
      <c r="D83" s="51">
        <f t="shared" ref="D83:E83" si="20">SUM(D84:D90)</f>
        <v>4.09</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4.09</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119008.31</v>
      </c>
      <c r="E106" s="51">
        <f t="shared" si="23"/>
        <v>131188.26</v>
      </c>
      <c r="F106" s="52">
        <f t="shared" si="0"/>
        <v>110.23453740331244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119008.31</v>
      </c>
      <c r="E112" s="51">
        <f t="shared" si="25"/>
        <v>131188.26</v>
      </c>
      <c r="F112" s="52">
        <f t="shared" si="0"/>
        <v>110.23453740331244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119008.31</v>
      </c>
      <c r="E117" s="242">
        <v>131188.26</v>
      </c>
      <c r="F117" s="52">
        <f t="shared" si="0"/>
        <v>110.23453740331244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453930.64999999997</v>
      </c>
      <c r="E124" s="51">
        <f t="shared" si="27"/>
        <v>539833.39</v>
      </c>
      <c r="F124" s="52">
        <f t="shared" si="0"/>
        <v>118.92419910398209</v>
      </c>
    </row>
    <row r="125" spans="1:6" ht="12.75" customHeight="1" x14ac:dyDescent="0.2">
      <c r="A125" s="53">
        <v>661</v>
      </c>
      <c r="B125" s="86" t="s">
        <v>296</v>
      </c>
      <c r="C125" s="50" t="s">
        <v>297</v>
      </c>
      <c r="D125" s="51">
        <f t="shared" ref="D125:E125" si="28">SUM(D126:D127)</f>
        <v>453930.64999999997</v>
      </c>
      <c r="E125" s="51">
        <f t="shared" si="28"/>
        <v>539833.39</v>
      </c>
      <c r="F125" s="52">
        <f t="shared" si="0"/>
        <v>118.92419910398209</v>
      </c>
    </row>
    <row r="126" spans="1:6" ht="12.75" customHeight="1" x14ac:dyDescent="0.2">
      <c r="A126" s="53">
        <v>6614</v>
      </c>
      <c r="B126" s="86" t="s">
        <v>298</v>
      </c>
      <c r="C126" s="50" t="s">
        <v>299</v>
      </c>
      <c r="D126" s="242">
        <v>314738.15999999997</v>
      </c>
      <c r="E126" s="242">
        <v>377014.13</v>
      </c>
      <c r="F126" s="52">
        <f t="shared" si="0"/>
        <v>119.78659657920096</v>
      </c>
    </row>
    <row r="127" spans="1:6" ht="12.75" customHeight="1" x14ac:dyDescent="0.2">
      <c r="A127" s="53">
        <v>6615</v>
      </c>
      <c r="B127" s="86" t="s">
        <v>300</v>
      </c>
      <c r="C127" s="50" t="s">
        <v>301</v>
      </c>
      <c r="D127" s="242">
        <v>139192.49</v>
      </c>
      <c r="E127" s="242">
        <v>162819.26</v>
      </c>
      <c r="F127" s="52">
        <f t="shared" si="0"/>
        <v>116.97417008633153</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4353641.5</v>
      </c>
      <c r="E133" s="51">
        <f t="shared" si="30"/>
        <v>4518041.93</v>
      </c>
      <c r="F133" s="52">
        <f t="shared" ref="F133:F223" si="31">IF(D133&lt;&gt;0,IF(E133/D133&gt;=100,"&gt;&gt;100",E133/D133*100),"-")</f>
        <v>103.77615910726688</v>
      </c>
    </row>
    <row r="134" spans="1:6" ht="24" x14ac:dyDescent="0.2">
      <c r="A134" s="53">
        <v>671</v>
      </c>
      <c r="B134" s="232" t="s">
        <v>314</v>
      </c>
      <c r="C134" s="50" t="s">
        <v>315</v>
      </c>
      <c r="D134" s="51">
        <f t="shared" ref="D134:E134" si="32">SUM(D135:D137)</f>
        <v>258869.9</v>
      </c>
      <c r="E134" s="51">
        <f t="shared" si="32"/>
        <v>361951.75</v>
      </c>
      <c r="F134" s="52">
        <f t="shared" si="31"/>
        <v>139.81994430406934</v>
      </c>
    </row>
    <row r="135" spans="1:6" ht="12.75" customHeight="1" x14ac:dyDescent="0.2">
      <c r="A135" s="53">
        <v>6711</v>
      </c>
      <c r="B135" s="85" t="s">
        <v>316</v>
      </c>
      <c r="C135" s="50" t="s">
        <v>317</v>
      </c>
      <c r="D135" s="242">
        <v>189677.83</v>
      </c>
      <c r="E135" s="242">
        <v>147281.31</v>
      </c>
      <c r="F135" s="52">
        <f t="shared" si="31"/>
        <v>77.648141588292106</v>
      </c>
    </row>
    <row r="136" spans="1:6" ht="24" x14ac:dyDescent="0.2">
      <c r="A136" s="53">
        <v>6712</v>
      </c>
      <c r="B136" s="232" t="s">
        <v>318</v>
      </c>
      <c r="C136" s="50" t="s">
        <v>319</v>
      </c>
      <c r="D136" s="242">
        <v>69192.070000000007</v>
      </c>
      <c r="E136" s="242">
        <v>214670.44</v>
      </c>
      <c r="F136" s="52">
        <f t="shared" si="31"/>
        <v>310.25295239757963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4094771.6</v>
      </c>
      <c r="E138" s="242">
        <v>4156090.18</v>
      </c>
      <c r="F138" s="52">
        <f t="shared" si="31"/>
        <v>101.49748474371563</v>
      </c>
    </row>
    <row r="139" spans="1:6" ht="12.75" customHeight="1" x14ac:dyDescent="0.2">
      <c r="A139" s="53">
        <v>68</v>
      </c>
      <c r="B139" s="85" t="s">
        <v>324</v>
      </c>
      <c r="C139" s="50" t="s">
        <v>325</v>
      </c>
      <c r="D139" s="51">
        <f t="shared" ref="D139:E139" si="33">D140+D150</f>
        <v>49845.04</v>
      </c>
      <c r="E139" s="51">
        <f t="shared" si="33"/>
        <v>51091.72</v>
      </c>
      <c r="F139" s="52">
        <f t="shared" si="31"/>
        <v>102.50111144458907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49845.04</v>
      </c>
      <c r="E150" s="242">
        <v>51091.72</v>
      </c>
      <c r="F150" s="52">
        <f t="shared" si="31"/>
        <v>102.50111144458907</v>
      </c>
    </row>
    <row r="151" spans="1:6" ht="12.75" customHeight="1" x14ac:dyDescent="0.2">
      <c r="A151" s="53">
        <v>3</v>
      </c>
      <c r="B151" s="85" t="s">
        <v>348</v>
      </c>
      <c r="C151" s="50" t="s">
        <v>56</v>
      </c>
      <c r="D151" s="51">
        <f t="shared" ref="D151:E151" si="35">D152+D163+D196+D215+D224+D252+D263</f>
        <v>5146172.8999999994</v>
      </c>
      <c r="E151" s="51">
        <f t="shared" si="35"/>
        <v>5532385.6899999995</v>
      </c>
      <c r="F151" s="52">
        <f t="shared" si="31"/>
        <v>107.50485452985849</v>
      </c>
    </row>
    <row r="152" spans="1:6" ht="12.75" customHeight="1" x14ac:dyDescent="0.2">
      <c r="A152" s="53">
        <v>31</v>
      </c>
      <c r="B152" s="85" t="s">
        <v>349</v>
      </c>
      <c r="C152" s="50" t="s">
        <v>35</v>
      </c>
      <c r="D152" s="51">
        <f t="shared" ref="D152:E152" si="36">D153+D158+D159</f>
        <v>3193039.3600000003</v>
      </c>
      <c r="E152" s="51">
        <f t="shared" si="36"/>
        <v>3613868.2699999996</v>
      </c>
      <c r="F152" s="52">
        <f t="shared" si="31"/>
        <v>113.17957164173507</v>
      </c>
    </row>
    <row r="153" spans="1:6" ht="12.75" customHeight="1" x14ac:dyDescent="0.2">
      <c r="A153" s="53">
        <v>311</v>
      </c>
      <c r="B153" s="85" t="s">
        <v>350</v>
      </c>
      <c r="C153" s="50" t="s">
        <v>351</v>
      </c>
      <c r="D153" s="51">
        <f t="shared" ref="D153:E153" si="37">SUM(D154:D157)</f>
        <v>2688641.97</v>
      </c>
      <c r="E153" s="51">
        <f t="shared" si="37"/>
        <v>3034969.6399999997</v>
      </c>
      <c r="F153" s="52">
        <f t="shared" si="31"/>
        <v>112.88113753576492</v>
      </c>
    </row>
    <row r="154" spans="1:6" ht="12.75" customHeight="1" x14ac:dyDescent="0.2">
      <c r="A154" s="53">
        <v>3111</v>
      </c>
      <c r="B154" s="85" t="s">
        <v>352</v>
      </c>
      <c r="C154" s="50" t="s">
        <v>353</v>
      </c>
      <c r="D154" s="242">
        <v>2552412.04</v>
      </c>
      <c r="E154" s="242">
        <v>2903384.09</v>
      </c>
      <c r="F154" s="52">
        <f t="shared" si="31"/>
        <v>113.75060313537777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136229.93</v>
      </c>
      <c r="E156" s="242">
        <v>131585.54999999999</v>
      </c>
      <c r="F156" s="52">
        <f t="shared" si="31"/>
        <v>96.590778546241623</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94654.79</v>
      </c>
      <c r="E158" s="242">
        <v>108951.83</v>
      </c>
      <c r="F158" s="52">
        <f t="shared" si="31"/>
        <v>115.10440200649117</v>
      </c>
    </row>
    <row r="159" spans="1:6" ht="12.75" customHeight="1" x14ac:dyDescent="0.2">
      <c r="A159" s="53">
        <v>313</v>
      </c>
      <c r="B159" s="85" t="s">
        <v>362</v>
      </c>
      <c r="C159" s="50" t="s">
        <v>363</v>
      </c>
      <c r="D159" s="51">
        <f t="shared" ref="D159:E159" si="38">SUM(D160:D162)</f>
        <v>409742.6</v>
      </c>
      <c r="E159" s="51">
        <f t="shared" si="38"/>
        <v>469946.8</v>
      </c>
      <c r="F159" s="52">
        <f t="shared" si="31"/>
        <v>114.69317566686989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409742.6</v>
      </c>
      <c r="E161" s="242">
        <v>469946.8</v>
      </c>
      <c r="F161" s="52">
        <f t="shared" si="31"/>
        <v>114.69317566686989</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1942545.47</v>
      </c>
      <c r="E163" s="51">
        <f t="shared" si="39"/>
        <v>1876896.67</v>
      </c>
      <c r="F163" s="52">
        <f t="shared" si="31"/>
        <v>96.620475504236197</v>
      </c>
    </row>
    <row r="164" spans="1:6" ht="12.75" customHeight="1" x14ac:dyDescent="0.2">
      <c r="A164" s="53">
        <v>321</v>
      </c>
      <c r="B164" s="85" t="s">
        <v>371</v>
      </c>
      <c r="C164" s="50" t="s">
        <v>372</v>
      </c>
      <c r="D164" s="51">
        <f t="shared" ref="D164:E164" si="40">SUM(D165:D168)</f>
        <v>139822.15</v>
      </c>
      <c r="E164" s="51">
        <f t="shared" si="40"/>
        <v>139462.95000000001</v>
      </c>
      <c r="F164" s="52">
        <f t="shared" si="31"/>
        <v>99.743102219498141</v>
      </c>
    </row>
    <row r="165" spans="1:6" ht="12.75" customHeight="1" x14ac:dyDescent="0.2">
      <c r="A165" s="53">
        <v>3211</v>
      </c>
      <c r="B165" s="85" t="s">
        <v>373</v>
      </c>
      <c r="C165" s="50" t="s">
        <v>374</v>
      </c>
      <c r="D165" s="242">
        <v>4250.3999999999996</v>
      </c>
      <c r="E165" s="242">
        <v>6353.84</v>
      </c>
      <c r="F165" s="52">
        <f t="shared" si="31"/>
        <v>149.48804818370039</v>
      </c>
    </row>
    <row r="166" spans="1:6" ht="12.75" customHeight="1" x14ac:dyDescent="0.2">
      <c r="A166" s="53">
        <v>3212</v>
      </c>
      <c r="B166" s="85" t="s">
        <v>375</v>
      </c>
      <c r="C166" s="50" t="s">
        <v>376</v>
      </c>
      <c r="D166" s="242">
        <v>132064.12</v>
      </c>
      <c r="E166" s="242">
        <v>127567.58</v>
      </c>
      <c r="F166" s="52">
        <f t="shared" si="31"/>
        <v>96.595184218090424</v>
      </c>
    </row>
    <row r="167" spans="1:6" ht="12.75" customHeight="1" x14ac:dyDescent="0.2">
      <c r="A167" s="53">
        <v>3213</v>
      </c>
      <c r="B167" s="85" t="s">
        <v>377</v>
      </c>
      <c r="C167" s="50" t="s">
        <v>378</v>
      </c>
      <c r="D167" s="242">
        <v>3507.63</v>
      </c>
      <c r="E167" s="242">
        <v>5541.53</v>
      </c>
      <c r="F167" s="52">
        <f t="shared" si="31"/>
        <v>157.98502122515771</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1273713.1499999999</v>
      </c>
      <c r="E169" s="51">
        <f t="shared" si="41"/>
        <v>1271791.03</v>
      </c>
      <c r="F169" s="52">
        <f t="shared" si="31"/>
        <v>99.84909318083119</v>
      </c>
    </row>
    <row r="170" spans="1:6" ht="12.75" customHeight="1" x14ac:dyDescent="0.2">
      <c r="A170" s="53">
        <v>3221</v>
      </c>
      <c r="B170" s="85" t="s">
        <v>383</v>
      </c>
      <c r="C170" s="50" t="s">
        <v>384</v>
      </c>
      <c r="D170" s="242">
        <v>24216.95</v>
      </c>
      <c r="E170" s="242">
        <v>25241.200000000001</v>
      </c>
      <c r="F170" s="52">
        <f t="shared" si="31"/>
        <v>104.22947563586662</v>
      </c>
    </row>
    <row r="171" spans="1:6" ht="12.75" customHeight="1" x14ac:dyDescent="0.2">
      <c r="A171" s="53">
        <v>3222</v>
      </c>
      <c r="B171" s="85" t="s">
        <v>385</v>
      </c>
      <c r="C171" s="50" t="s">
        <v>386</v>
      </c>
      <c r="D171" s="242">
        <v>949273.42</v>
      </c>
      <c r="E171" s="242">
        <v>1074914.3500000001</v>
      </c>
      <c r="F171" s="52">
        <f t="shared" si="31"/>
        <v>113.23548382930599</v>
      </c>
    </row>
    <row r="172" spans="1:6" ht="12.75" customHeight="1" x14ac:dyDescent="0.2">
      <c r="A172" s="53">
        <v>3223</v>
      </c>
      <c r="B172" s="85" t="s">
        <v>387</v>
      </c>
      <c r="C172" s="50" t="s">
        <v>388</v>
      </c>
      <c r="D172" s="242">
        <v>281542.46999999997</v>
      </c>
      <c r="E172" s="242">
        <v>160740.72</v>
      </c>
      <c r="F172" s="52">
        <f t="shared" si="31"/>
        <v>57.092885488999237</v>
      </c>
    </row>
    <row r="173" spans="1:6" ht="12.75" customHeight="1" x14ac:dyDescent="0.2">
      <c r="A173" s="53">
        <v>3224</v>
      </c>
      <c r="B173" s="85" t="s">
        <v>389</v>
      </c>
      <c r="C173" s="50" t="s">
        <v>390</v>
      </c>
      <c r="D173" s="242">
        <v>9340.7800000000007</v>
      </c>
      <c r="E173" s="242">
        <v>6531.54</v>
      </c>
      <c r="F173" s="52">
        <f t="shared" si="31"/>
        <v>69.924995557116205</v>
      </c>
    </row>
    <row r="174" spans="1:6" ht="12.75" customHeight="1" x14ac:dyDescent="0.2">
      <c r="A174" s="53">
        <v>3225</v>
      </c>
      <c r="B174" s="85" t="s">
        <v>391</v>
      </c>
      <c r="C174" s="50" t="s">
        <v>392</v>
      </c>
      <c r="D174" s="242">
        <v>8878.7800000000007</v>
      </c>
      <c r="E174" s="242">
        <v>2577.7800000000002</v>
      </c>
      <c r="F174" s="52">
        <f t="shared" si="31"/>
        <v>29.033042827956095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460.75</v>
      </c>
      <c r="E176" s="242">
        <v>1785.44</v>
      </c>
      <c r="F176" s="52">
        <f t="shared" si="31"/>
        <v>387.50732501356487</v>
      </c>
    </row>
    <row r="177" spans="1:6" ht="12.75" customHeight="1" x14ac:dyDescent="0.2">
      <c r="A177" s="53">
        <v>323</v>
      </c>
      <c r="B177" s="85" t="s">
        <v>397</v>
      </c>
      <c r="C177" s="50" t="s">
        <v>398</v>
      </c>
      <c r="D177" s="51">
        <f t="shared" ref="D177:E177" si="42">SUM(D178:D186)</f>
        <v>490462.31</v>
      </c>
      <c r="E177" s="51">
        <f t="shared" si="42"/>
        <v>431833.86</v>
      </c>
      <c r="F177" s="52">
        <f t="shared" si="31"/>
        <v>88.046288408991103</v>
      </c>
    </row>
    <row r="178" spans="1:6" ht="12.75" customHeight="1" x14ac:dyDescent="0.2">
      <c r="A178" s="53">
        <v>3231</v>
      </c>
      <c r="B178" s="85" t="s">
        <v>399</v>
      </c>
      <c r="C178" s="50" t="s">
        <v>400</v>
      </c>
      <c r="D178" s="242">
        <v>33379.589999999997</v>
      </c>
      <c r="E178" s="242">
        <v>31146.62</v>
      </c>
      <c r="F178" s="52">
        <f t="shared" si="31"/>
        <v>93.310373195117151</v>
      </c>
    </row>
    <row r="179" spans="1:6" ht="12.75" customHeight="1" x14ac:dyDescent="0.2">
      <c r="A179" s="53">
        <v>3232</v>
      </c>
      <c r="B179" s="85" t="s">
        <v>401</v>
      </c>
      <c r="C179" s="50" t="s">
        <v>402</v>
      </c>
      <c r="D179" s="242">
        <v>97936.83</v>
      </c>
      <c r="E179" s="242">
        <v>88652.99</v>
      </c>
      <c r="F179" s="52">
        <f t="shared" si="31"/>
        <v>90.520583523072986</v>
      </c>
    </row>
    <row r="180" spans="1:6" ht="12.75" customHeight="1" x14ac:dyDescent="0.2">
      <c r="A180" s="53">
        <v>3233</v>
      </c>
      <c r="B180" s="85" t="s">
        <v>403</v>
      </c>
      <c r="C180" s="50" t="s">
        <v>404</v>
      </c>
      <c r="D180" s="242">
        <v>5130.49</v>
      </c>
      <c r="E180" s="242">
        <v>1008.15</v>
      </c>
      <c r="F180" s="52">
        <f t="shared" si="31"/>
        <v>19.65016986681584</v>
      </c>
    </row>
    <row r="181" spans="1:6" ht="12.75" customHeight="1" x14ac:dyDescent="0.2">
      <c r="A181" s="53">
        <v>3234</v>
      </c>
      <c r="B181" s="85" t="s">
        <v>405</v>
      </c>
      <c r="C181" s="50" t="s">
        <v>406</v>
      </c>
      <c r="D181" s="242">
        <v>32135.22</v>
      </c>
      <c r="E181" s="242">
        <v>37055.040000000001</v>
      </c>
      <c r="F181" s="52">
        <f t="shared" si="31"/>
        <v>115.3097442619033</v>
      </c>
    </row>
    <row r="182" spans="1:6" ht="12.75" customHeight="1" x14ac:dyDescent="0.2">
      <c r="A182" s="53">
        <v>3235</v>
      </c>
      <c r="B182" s="85" t="s">
        <v>407</v>
      </c>
      <c r="C182" s="50" t="s">
        <v>408</v>
      </c>
      <c r="D182" s="242">
        <v>3976.89</v>
      </c>
      <c r="E182" s="242">
        <v>2850.47</v>
      </c>
      <c r="F182" s="52">
        <f t="shared" si="31"/>
        <v>71.675857265350558</v>
      </c>
    </row>
    <row r="183" spans="1:6" ht="12.75" customHeight="1" x14ac:dyDescent="0.2">
      <c r="A183" s="53">
        <v>3236</v>
      </c>
      <c r="B183" s="85" t="s">
        <v>409</v>
      </c>
      <c r="C183" s="50" t="s">
        <v>410</v>
      </c>
      <c r="D183" s="242">
        <v>82597.63</v>
      </c>
      <c r="E183" s="242">
        <v>98293.07</v>
      </c>
      <c r="F183" s="52">
        <f t="shared" si="31"/>
        <v>119.00228856445396</v>
      </c>
    </row>
    <row r="184" spans="1:6" ht="12.75" customHeight="1" x14ac:dyDescent="0.2">
      <c r="A184" s="53">
        <v>3237</v>
      </c>
      <c r="B184" s="85" t="s">
        <v>411</v>
      </c>
      <c r="C184" s="50" t="s">
        <v>412</v>
      </c>
      <c r="D184" s="242">
        <v>125700.87</v>
      </c>
      <c r="E184" s="242">
        <v>125181.22</v>
      </c>
      <c r="F184" s="52">
        <f t="shared" si="31"/>
        <v>99.586597928876714</v>
      </c>
    </row>
    <row r="185" spans="1:6" ht="12.75" customHeight="1" x14ac:dyDescent="0.2">
      <c r="A185" s="53">
        <v>3238</v>
      </c>
      <c r="B185" s="85" t="s">
        <v>413</v>
      </c>
      <c r="C185" s="50" t="s">
        <v>414</v>
      </c>
      <c r="D185" s="242">
        <v>35953.17</v>
      </c>
      <c r="E185" s="242">
        <v>35371.89</v>
      </c>
      <c r="F185" s="52">
        <f t="shared" si="31"/>
        <v>98.383230185266001</v>
      </c>
    </row>
    <row r="186" spans="1:6" ht="12.75" customHeight="1" x14ac:dyDescent="0.2">
      <c r="A186" s="53">
        <v>3239</v>
      </c>
      <c r="B186" s="85" t="s">
        <v>415</v>
      </c>
      <c r="C186" s="50" t="s">
        <v>416</v>
      </c>
      <c r="D186" s="242">
        <v>73651.62</v>
      </c>
      <c r="E186" s="242">
        <v>12274.41</v>
      </c>
      <c r="F186" s="52">
        <f t="shared" si="31"/>
        <v>16.665499007353809</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38547.86</v>
      </c>
      <c r="E188" s="51">
        <f t="shared" si="43"/>
        <v>33808.83</v>
      </c>
      <c r="F188" s="52">
        <f t="shared" si="31"/>
        <v>87.706113906193494</v>
      </c>
    </row>
    <row r="189" spans="1:6" ht="12.75" customHeight="1" x14ac:dyDescent="0.2">
      <c r="A189" s="53">
        <v>3291</v>
      </c>
      <c r="B189" s="232" t="s">
        <v>421</v>
      </c>
      <c r="C189" s="50" t="s">
        <v>422</v>
      </c>
      <c r="D189" s="242">
        <v>4435.79</v>
      </c>
      <c r="E189" s="242">
        <v>4312.26</v>
      </c>
      <c r="F189" s="52">
        <f t="shared" si="31"/>
        <v>97.215152205131446</v>
      </c>
    </row>
    <row r="190" spans="1:6" ht="12.75" customHeight="1" x14ac:dyDescent="0.2">
      <c r="A190" s="53">
        <v>3292</v>
      </c>
      <c r="B190" s="85" t="s">
        <v>423</v>
      </c>
      <c r="C190" s="50" t="s">
        <v>424</v>
      </c>
      <c r="D190" s="242">
        <v>12862.12</v>
      </c>
      <c r="E190" s="242">
        <v>9823.9</v>
      </c>
      <c r="F190" s="52">
        <f t="shared" si="31"/>
        <v>76.378544128028665</v>
      </c>
    </row>
    <row r="191" spans="1:6" ht="12.75" customHeight="1" x14ac:dyDescent="0.2">
      <c r="A191" s="53">
        <v>3293</v>
      </c>
      <c r="B191" s="85" t="s">
        <v>425</v>
      </c>
      <c r="C191" s="50" t="s">
        <v>426</v>
      </c>
      <c r="D191" s="242">
        <v>1177.2</v>
      </c>
      <c r="E191" s="242"/>
      <c r="F191" s="52">
        <f t="shared" si="31"/>
        <v>0</v>
      </c>
    </row>
    <row r="192" spans="1:6" ht="12.75" customHeight="1" x14ac:dyDescent="0.2">
      <c r="A192" s="53">
        <v>3294</v>
      </c>
      <c r="B192" s="85" t="s">
        <v>427</v>
      </c>
      <c r="C192" s="50" t="s">
        <v>428</v>
      </c>
      <c r="D192" s="242">
        <v>0</v>
      </c>
      <c r="E192" s="242">
        <v>824.2</v>
      </c>
      <c r="F192" s="52" t="str">
        <f t="shared" si="31"/>
        <v>-</v>
      </c>
    </row>
    <row r="193" spans="1:6" ht="12.75" customHeight="1" x14ac:dyDescent="0.2">
      <c r="A193" s="53">
        <v>3295</v>
      </c>
      <c r="B193" s="85" t="s">
        <v>429</v>
      </c>
      <c r="C193" s="50" t="s">
        <v>430</v>
      </c>
      <c r="D193" s="242">
        <v>2883.14</v>
      </c>
      <c r="E193" s="242">
        <v>9029.76</v>
      </c>
      <c r="F193" s="52">
        <f t="shared" si="31"/>
        <v>313.19186720034412</v>
      </c>
    </row>
    <row r="194" spans="1:6" ht="12.75" customHeight="1" x14ac:dyDescent="0.2">
      <c r="A194" s="53" t="s">
        <v>431</v>
      </c>
      <c r="B194" s="85" t="s">
        <v>432</v>
      </c>
      <c r="C194" s="50" t="s">
        <v>431</v>
      </c>
      <c r="D194" s="242">
        <v>16923.61</v>
      </c>
      <c r="E194" s="242">
        <v>9688.7099999999991</v>
      </c>
      <c r="F194" s="52">
        <f t="shared" si="31"/>
        <v>57.24966481737642</v>
      </c>
    </row>
    <row r="195" spans="1:6" ht="12.75" customHeight="1" x14ac:dyDescent="0.2">
      <c r="A195" s="53">
        <v>3299</v>
      </c>
      <c r="B195" s="85" t="s">
        <v>433</v>
      </c>
      <c r="C195" s="50" t="s">
        <v>434</v>
      </c>
      <c r="D195" s="242">
        <v>266</v>
      </c>
      <c r="E195" s="242">
        <v>130</v>
      </c>
      <c r="F195" s="52">
        <f t="shared" si="31"/>
        <v>48.872180451127818</v>
      </c>
    </row>
    <row r="196" spans="1:6" ht="12.75" customHeight="1" x14ac:dyDescent="0.2">
      <c r="A196" s="53">
        <v>34</v>
      </c>
      <c r="B196" s="232" t="s">
        <v>435</v>
      </c>
      <c r="C196" s="50" t="s">
        <v>436</v>
      </c>
      <c r="D196" s="51">
        <f t="shared" ref="D196:E196" si="44">D197+D202+D210</f>
        <v>8361.14</v>
      </c>
      <c r="E196" s="51">
        <f t="shared" si="44"/>
        <v>41368.979999999996</v>
      </c>
      <c r="F196" s="52">
        <f t="shared" si="31"/>
        <v>494.77678881109506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8361.14</v>
      </c>
      <c r="E210" s="51">
        <f t="shared" si="47"/>
        <v>41368.979999999996</v>
      </c>
      <c r="F210" s="52">
        <f t="shared" si="31"/>
        <v>494.77678881109506</v>
      </c>
    </row>
    <row r="211" spans="1:6" ht="12.75" customHeight="1" x14ac:dyDescent="0.2">
      <c r="A211" s="53">
        <v>3431</v>
      </c>
      <c r="B211" s="232" t="s">
        <v>465</v>
      </c>
      <c r="C211" s="50" t="s">
        <v>466</v>
      </c>
      <c r="D211" s="242">
        <v>7704.1</v>
      </c>
      <c r="E211" s="242">
        <v>8055.21</v>
      </c>
      <c r="F211" s="52">
        <f t="shared" si="31"/>
        <v>104.5574434392077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657.04</v>
      </c>
      <c r="E213" s="242">
        <v>33313.769999999997</v>
      </c>
      <c r="F213" s="52">
        <f t="shared" si="31"/>
        <v>5070.280348228418</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2226.9300000000003</v>
      </c>
      <c r="E263" s="51">
        <f t="shared" si="68"/>
        <v>251.77</v>
      </c>
      <c r="F263" s="52">
        <f t="shared" ref="F263:F267" si="69">IF(D263&lt;&gt;0,IF(E263/D263&gt;=100,"&gt;&gt;100",E263/D263*100),"-")</f>
        <v>11.305698876929224</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2226.9300000000003</v>
      </c>
      <c r="E273" s="51">
        <f t="shared" si="73"/>
        <v>251.77</v>
      </c>
      <c r="F273" s="52">
        <f t="shared" ref="F273:F284" si="74">IF(D273&lt;&gt;0,IF(E273/D273&gt;=100,"&gt;&gt;100",E273/D273*100),"-")</f>
        <v>11.305698876929224</v>
      </c>
    </row>
    <row r="274" spans="1:6" ht="12.75" customHeight="1" x14ac:dyDescent="0.2">
      <c r="A274" s="53">
        <v>3831</v>
      </c>
      <c r="B274" s="85" t="s">
        <v>587</v>
      </c>
      <c r="C274" s="50" t="s">
        <v>588</v>
      </c>
      <c r="D274" s="242">
        <v>300</v>
      </c>
      <c r="E274" s="242">
        <v>0</v>
      </c>
      <c r="F274" s="52">
        <f t="shared" si="74"/>
        <v>0</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1926.93</v>
      </c>
      <c r="E277" s="242">
        <v>251.77</v>
      </c>
      <c r="F277" s="52">
        <f t="shared" si="74"/>
        <v>13.065861240418696</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5146172.8999999994</v>
      </c>
      <c r="E289" s="51">
        <f t="shared" si="79"/>
        <v>5532385.6899999995</v>
      </c>
      <c r="F289" s="52">
        <f t="shared" si="76"/>
        <v>107.50485452985849</v>
      </c>
    </row>
    <row r="290" spans="1:6" ht="12.75" customHeight="1" x14ac:dyDescent="0.2">
      <c r="A290" s="53" t="s">
        <v>608</v>
      </c>
      <c r="B290" s="85" t="s">
        <v>619</v>
      </c>
      <c r="C290" s="50" t="s">
        <v>620</v>
      </c>
      <c r="D290" s="51">
        <f>IF(D6&gt;=D289,D6-D289,0)</f>
        <v>1697.1000000005588</v>
      </c>
      <c r="E290" s="51">
        <f>IF(E6&gt;=E289,E6-E289,0)</f>
        <v>0</v>
      </c>
      <c r="F290" s="52">
        <f t="shared" si="76"/>
        <v>0</v>
      </c>
    </row>
    <row r="291" spans="1:6" ht="12.75" customHeight="1" x14ac:dyDescent="0.2">
      <c r="A291" s="53" t="s">
        <v>608</v>
      </c>
      <c r="B291" s="85" t="s">
        <v>621</v>
      </c>
      <c r="C291" s="50" t="s">
        <v>622</v>
      </c>
      <c r="D291" s="51">
        <f>IF(D289&gt;=D6,D289-D6,0)</f>
        <v>0</v>
      </c>
      <c r="E291" s="51">
        <f>IF(E289&gt;=E6,E289-E6,0)</f>
        <v>275295.96999999974</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1120030.21</v>
      </c>
      <c r="E293" s="242">
        <v>1592272.28</v>
      </c>
      <c r="F293" s="52">
        <f t="shared" si="76"/>
        <v>142.1633332550914</v>
      </c>
    </row>
    <row r="294" spans="1:6" ht="12.75" customHeight="1" x14ac:dyDescent="0.2">
      <c r="A294" s="53">
        <v>96</v>
      </c>
      <c r="B294" s="85" t="s">
        <v>627</v>
      </c>
      <c r="C294" s="50" t="s">
        <v>628</v>
      </c>
      <c r="D294" s="242">
        <v>1163261.97</v>
      </c>
      <c r="E294" s="242">
        <v>1012270.68</v>
      </c>
      <c r="F294" s="52">
        <f t="shared" si="76"/>
        <v>87.020009774754357</v>
      </c>
    </row>
    <row r="295" spans="1:6" ht="24" x14ac:dyDescent="0.2">
      <c r="A295" s="53">
        <v>9661</v>
      </c>
      <c r="B295" s="85" t="s">
        <v>629</v>
      </c>
      <c r="C295" s="50" t="s">
        <v>630</v>
      </c>
      <c r="D295" s="242">
        <v>44936.43</v>
      </c>
      <c r="E295" s="242">
        <v>34126.519999999997</v>
      </c>
      <c r="F295" s="52">
        <f t="shared" si="76"/>
        <v>75.943994660902064</v>
      </c>
    </row>
    <row r="296" spans="1:6" ht="12.75" customHeight="1" x14ac:dyDescent="0.2">
      <c r="A296" s="55" t="s">
        <v>631</v>
      </c>
      <c r="B296" s="233" t="s">
        <v>632</v>
      </c>
      <c r="C296" s="56" t="s">
        <v>631</v>
      </c>
      <c r="D296" s="243">
        <v>1099312.6299999999</v>
      </c>
      <c r="E296" s="243">
        <v>946640.21</v>
      </c>
      <c r="F296" s="57">
        <f t="shared" si="76"/>
        <v>86.112010738928745</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23434.15</v>
      </c>
      <c r="E298" s="51">
        <f t="shared" si="80"/>
        <v>9073.14</v>
      </c>
      <c r="F298" s="52">
        <f t="shared" ref="F298:F418" si="81">IF(D298&lt;&gt;0,IF(E298/D298&gt;=100,"&gt;&gt;100",E298/D298*100),"-")</f>
        <v>38.717598035345844</v>
      </c>
    </row>
    <row r="299" spans="1:6" ht="12.75" customHeight="1" x14ac:dyDescent="0.2">
      <c r="A299" s="53">
        <v>71</v>
      </c>
      <c r="B299" s="85" t="s">
        <v>636</v>
      </c>
      <c r="C299" s="50" t="s">
        <v>637</v>
      </c>
      <c r="D299" s="51">
        <f t="shared" ref="D299:E299" si="82">D300+D304</f>
        <v>0</v>
      </c>
      <c r="E299" s="51">
        <f t="shared" si="82"/>
        <v>600</v>
      </c>
      <c r="F299" s="52" t="str">
        <f t="shared" si="81"/>
        <v>-</v>
      </c>
    </row>
    <row r="300" spans="1:6" ht="24" x14ac:dyDescent="0.2">
      <c r="A300" s="53">
        <v>711</v>
      </c>
      <c r="B300" s="85" t="s">
        <v>638</v>
      </c>
      <c r="C300" s="50" t="s">
        <v>639</v>
      </c>
      <c r="D300" s="51">
        <f t="shared" ref="D300:E300" si="83">SUM(D301:D303)</f>
        <v>0</v>
      </c>
      <c r="E300" s="51">
        <f t="shared" si="83"/>
        <v>600</v>
      </c>
      <c r="F300" s="52" t="str">
        <f t="shared" si="81"/>
        <v>-</v>
      </c>
    </row>
    <row r="301" spans="1:6" ht="12.75" customHeight="1" x14ac:dyDescent="0.2">
      <c r="A301" s="53">
        <v>7111</v>
      </c>
      <c r="B301" s="85" t="s">
        <v>640</v>
      </c>
      <c r="C301" s="50" t="s">
        <v>641</v>
      </c>
      <c r="D301" s="242">
        <v>0</v>
      </c>
      <c r="E301" s="242">
        <v>600</v>
      </c>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23434.15</v>
      </c>
      <c r="E311" s="51">
        <f t="shared" si="85"/>
        <v>8473.14</v>
      </c>
      <c r="F311" s="52">
        <f t="shared" si="81"/>
        <v>36.1572320737044</v>
      </c>
    </row>
    <row r="312" spans="1:6" ht="12.75" customHeight="1" x14ac:dyDescent="0.2">
      <c r="A312" s="53">
        <v>721</v>
      </c>
      <c r="B312" s="85" t="s">
        <v>662</v>
      </c>
      <c r="C312" s="50" t="s">
        <v>663</v>
      </c>
      <c r="D312" s="51">
        <f t="shared" ref="D312:E312" si="86">SUM(D313:D316)</f>
        <v>23434.15</v>
      </c>
      <c r="E312" s="51">
        <f t="shared" si="86"/>
        <v>43.14</v>
      </c>
      <c r="F312" s="52">
        <f t="shared" si="81"/>
        <v>0.1840903126420203</v>
      </c>
    </row>
    <row r="313" spans="1:6" ht="12.75" customHeight="1" x14ac:dyDescent="0.2">
      <c r="A313" s="53">
        <v>7211</v>
      </c>
      <c r="B313" s="85" t="s">
        <v>664</v>
      </c>
      <c r="C313" s="50" t="s">
        <v>665</v>
      </c>
      <c r="D313" s="242">
        <v>23434.15</v>
      </c>
      <c r="E313" s="242">
        <v>43.14</v>
      </c>
      <c r="F313" s="52">
        <f t="shared" si="81"/>
        <v>0.1840903126420203</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8430</v>
      </c>
      <c r="F326" s="52" t="str">
        <f t="shared" si="81"/>
        <v>-</v>
      </c>
    </row>
    <row r="327" spans="1:6" ht="12.75" customHeight="1" x14ac:dyDescent="0.2">
      <c r="A327" s="53">
        <v>7231</v>
      </c>
      <c r="B327" s="85" t="s">
        <v>692</v>
      </c>
      <c r="C327" s="50" t="s">
        <v>693</v>
      </c>
      <c r="D327" s="242">
        <v>0</v>
      </c>
      <c r="E327" s="242">
        <v>8430</v>
      </c>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267386.66000000003</v>
      </c>
      <c r="E350" s="51">
        <f t="shared" si="95"/>
        <v>250153.22</v>
      </c>
      <c r="F350" s="52">
        <f t="shared" si="81"/>
        <v>93.554861712248467</v>
      </c>
    </row>
    <row r="351" spans="1:6" ht="12.75" customHeight="1" x14ac:dyDescent="0.2">
      <c r="A351" s="53">
        <v>41</v>
      </c>
      <c r="B351" s="85" t="s">
        <v>740</v>
      </c>
      <c r="C351" s="50" t="s">
        <v>741</v>
      </c>
      <c r="D351" s="51">
        <f t="shared" ref="D351:E351" si="96">D352+D356</f>
        <v>0</v>
      </c>
      <c r="E351" s="51">
        <f t="shared" si="96"/>
        <v>1000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1000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v>1000</v>
      </c>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155575.64000000001</v>
      </c>
      <c r="E363" s="51">
        <f t="shared" si="99"/>
        <v>72253.69</v>
      </c>
      <c r="F363" s="52">
        <f t="shared" si="81"/>
        <v>46.442804284783911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100203.46</v>
      </c>
      <c r="E369" s="51">
        <f t="shared" si="101"/>
        <v>71053.69</v>
      </c>
      <c r="F369" s="52">
        <f t="shared" si="81"/>
        <v>70.909417698750119</v>
      </c>
    </row>
    <row r="370" spans="1:6" ht="12.75" customHeight="1" x14ac:dyDescent="0.2">
      <c r="A370" s="53">
        <v>4221</v>
      </c>
      <c r="B370" s="85" t="s">
        <v>674</v>
      </c>
      <c r="C370" s="50" t="s">
        <v>766</v>
      </c>
      <c r="D370" s="242">
        <v>35289.480000000003</v>
      </c>
      <c r="E370" s="242">
        <v>41958.86</v>
      </c>
      <c r="F370" s="52">
        <f t="shared" si="81"/>
        <v>118.89906000315106</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497.4</v>
      </c>
      <c r="F372" s="52" t="str">
        <f t="shared" si="81"/>
        <v>-</v>
      </c>
    </row>
    <row r="373" spans="1:6" ht="12.75" customHeight="1" x14ac:dyDescent="0.2">
      <c r="A373" s="53">
        <v>4224</v>
      </c>
      <c r="B373" s="85" t="s">
        <v>680</v>
      </c>
      <c r="C373" s="50" t="s">
        <v>770</v>
      </c>
      <c r="D373" s="242">
        <v>62941.279999999999</v>
      </c>
      <c r="E373" s="242">
        <v>28597.43</v>
      </c>
      <c r="F373" s="52">
        <f t="shared" si="81"/>
        <v>45.435094424517587</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1972.7</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50472.24</v>
      </c>
      <c r="E378" s="51">
        <f t="shared" si="102"/>
        <v>0</v>
      </c>
      <c r="F378" s="52">
        <f t="shared" si="81"/>
        <v>0</v>
      </c>
    </row>
    <row r="379" spans="1:6" ht="12.75" customHeight="1" x14ac:dyDescent="0.2">
      <c r="A379" s="53">
        <v>4231</v>
      </c>
      <c r="B379" s="85" t="s">
        <v>692</v>
      </c>
      <c r="C379" s="50" t="s">
        <v>777</v>
      </c>
      <c r="D379" s="242">
        <v>50472.24</v>
      </c>
      <c r="E379" s="242"/>
      <c r="F379" s="52">
        <f t="shared" si="81"/>
        <v>0</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4899.9399999999996</v>
      </c>
      <c r="E391" s="51">
        <f t="shared" si="105"/>
        <v>1200</v>
      </c>
      <c r="F391" s="52">
        <f t="shared" si="81"/>
        <v>24.490095797091396</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4899.9399999999996</v>
      </c>
      <c r="E393" s="242">
        <v>1200</v>
      </c>
      <c r="F393" s="52">
        <f t="shared" si="81"/>
        <v>24.490095797091396</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111811.02</v>
      </c>
      <c r="E402" s="51">
        <f t="shared" si="109"/>
        <v>176899.53</v>
      </c>
      <c r="F402" s="52">
        <f t="shared" si="81"/>
        <v>158.2129650547862</v>
      </c>
    </row>
    <row r="403" spans="1:6" ht="12.75" customHeight="1" x14ac:dyDescent="0.2">
      <c r="A403" s="53">
        <v>451</v>
      </c>
      <c r="B403" s="85" t="s">
        <v>811</v>
      </c>
      <c r="C403" s="50" t="s">
        <v>812</v>
      </c>
      <c r="D403" s="242">
        <v>111811.02</v>
      </c>
      <c r="E403" s="242">
        <v>176899.53</v>
      </c>
      <c r="F403" s="52">
        <f t="shared" si="81"/>
        <v>158.2129650547862</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243952.51000000004</v>
      </c>
      <c r="E408" s="51">
        <f t="shared" si="111"/>
        <v>241080.08000000002</v>
      </c>
      <c r="F408" s="52">
        <f t="shared" si="81"/>
        <v>98.822545420828007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903035.76</v>
      </c>
      <c r="E410" s="242">
        <v>1016768.66</v>
      </c>
      <c r="F410" s="52">
        <f t="shared" si="81"/>
        <v>112.59450677789327</v>
      </c>
    </row>
    <row r="411" spans="1:6" ht="12.75" customHeight="1" x14ac:dyDescent="0.2">
      <c r="A411" s="53">
        <v>97</v>
      </c>
      <c r="B411" s="85" t="s">
        <v>827</v>
      </c>
      <c r="C411" s="50" t="s">
        <v>828</v>
      </c>
      <c r="D411" s="242">
        <v>114.89</v>
      </c>
      <c r="E411" s="242">
        <v>0</v>
      </c>
      <c r="F411" s="52">
        <f t="shared" si="81"/>
        <v>0</v>
      </c>
    </row>
    <row r="412" spans="1:6" ht="12.75" customHeight="1" x14ac:dyDescent="0.2">
      <c r="A412" s="53" t="s">
        <v>608</v>
      </c>
      <c r="B412" s="85" t="s">
        <v>829</v>
      </c>
      <c r="C412" s="50" t="s">
        <v>830</v>
      </c>
      <c r="D412" s="51">
        <f>D6+D298</f>
        <v>5171304.1500000004</v>
      </c>
      <c r="E412" s="51">
        <f>E6+E298</f>
        <v>5266162.8599999994</v>
      </c>
      <c r="F412" s="52">
        <f t="shared" si="81"/>
        <v>101.83432858034465</v>
      </c>
    </row>
    <row r="413" spans="1:6" ht="12.75" customHeight="1" x14ac:dyDescent="0.2">
      <c r="A413" s="53" t="s">
        <v>608</v>
      </c>
      <c r="B413" s="85" t="s">
        <v>831</v>
      </c>
      <c r="C413" s="50" t="s">
        <v>832</v>
      </c>
      <c r="D413" s="51">
        <f t="shared" ref="D413:E413" si="112">D289+D350</f>
        <v>5413559.5599999996</v>
      </c>
      <c r="E413" s="51">
        <f t="shared" si="112"/>
        <v>5782538.9099999992</v>
      </c>
      <c r="F413" s="52">
        <f t="shared" si="81"/>
        <v>106.81583615937902</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242255.40999999922</v>
      </c>
      <c r="E415" s="51">
        <f t="shared" si="114"/>
        <v>516376.04999999981</v>
      </c>
      <c r="F415" s="52">
        <f t="shared" si="81"/>
        <v>213.15356796366339</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2023065.97</v>
      </c>
      <c r="E417" s="51">
        <f t="shared" si="116"/>
        <v>2609040.94</v>
      </c>
      <c r="F417" s="52">
        <f t="shared" si="81"/>
        <v>128.96469906020909</v>
      </c>
    </row>
    <row r="418" spans="1:6" ht="12.75" customHeight="1" x14ac:dyDescent="0.2">
      <c r="A418" s="55" t="s">
        <v>842</v>
      </c>
      <c r="B418" s="233" t="s">
        <v>843</v>
      </c>
      <c r="C418" s="56" t="s">
        <v>844</v>
      </c>
      <c r="D418" s="62">
        <f t="shared" ref="D418:E418" si="117">D294+D411</f>
        <v>1163376.8599999999</v>
      </c>
      <c r="E418" s="62">
        <f t="shared" si="117"/>
        <v>1012270.68</v>
      </c>
      <c r="F418" s="57">
        <f t="shared" si="81"/>
        <v>87.011416059968752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5171304.1500000004</v>
      </c>
      <c r="E639" s="51">
        <f t="shared" si="180"/>
        <v>5266162.8599999994</v>
      </c>
      <c r="F639" s="52">
        <f t="shared" si="119"/>
        <v>101.83432858034465</v>
      </c>
    </row>
    <row r="640" spans="1:6" ht="12.75" customHeight="1" x14ac:dyDescent="0.2">
      <c r="A640" s="53" t="s">
        <v>608</v>
      </c>
      <c r="B640" s="85" t="s">
        <v>1277</v>
      </c>
      <c r="C640" s="50" t="s">
        <v>1278</v>
      </c>
      <c r="D640" s="51">
        <f t="shared" ref="D640:E640" si="181">D413+D528</f>
        <v>5413559.5599999996</v>
      </c>
      <c r="E640" s="51">
        <f t="shared" si="181"/>
        <v>5782538.9099999992</v>
      </c>
      <c r="F640" s="52">
        <f t="shared" si="119"/>
        <v>106.81583615937902</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242255.40999999922</v>
      </c>
      <c r="E642" s="51">
        <f t="shared" si="183"/>
        <v>516376.04999999981</v>
      </c>
      <c r="F642" s="52">
        <f t="shared" si="119"/>
        <v>213.15356796366339</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2023065.97</v>
      </c>
      <c r="E644" s="51">
        <f t="shared" si="185"/>
        <v>2609040.94</v>
      </c>
      <c r="F644" s="52">
        <f t="shared" si="119"/>
        <v>128.96469906020909</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2265321.379999999</v>
      </c>
      <c r="E646" s="51">
        <f t="shared" si="187"/>
        <v>3125416.9899999998</v>
      </c>
      <c r="F646" s="52">
        <f t="shared" si="119"/>
        <v>137.9679288596129</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59767.93</v>
      </c>
      <c r="E649" s="242">
        <v>44069.760000000002</v>
      </c>
      <c r="F649" s="52">
        <f t="shared" ref="F649:F724" si="188">IF(D649&lt;&gt;0,IF(E649/D649&gt;=100,"&gt;&gt;100",E649/D649*100),"-")</f>
        <v>73.734793893648316</v>
      </c>
    </row>
    <row r="650" spans="1:6" ht="12.75" customHeight="1" x14ac:dyDescent="0.2">
      <c r="A650" s="53" t="s">
        <v>1296</v>
      </c>
      <c r="B650" s="85" t="s">
        <v>1297</v>
      </c>
      <c r="C650" s="50" t="s">
        <v>1296</v>
      </c>
      <c r="D650" s="242">
        <v>5999323.8499999996</v>
      </c>
      <c r="E650" s="242">
        <v>6270366.4199999999</v>
      </c>
      <c r="F650" s="52">
        <f t="shared" si="188"/>
        <v>104.51788529469034</v>
      </c>
    </row>
    <row r="651" spans="1:6" ht="12.75" customHeight="1" x14ac:dyDescent="0.2">
      <c r="A651" s="53" t="s">
        <v>1298</v>
      </c>
      <c r="B651" s="85" t="s">
        <v>1299</v>
      </c>
      <c r="C651" s="50" t="s">
        <v>1298</v>
      </c>
      <c r="D651" s="242">
        <v>6028914.3600000003</v>
      </c>
      <c r="E651" s="242">
        <v>6250714.2699999996</v>
      </c>
      <c r="F651" s="52">
        <f t="shared" si="188"/>
        <v>103.67893615261106</v>
      </c>
    </row>
    <row r="652" spans="1:6" ht="24" x14ac:dyDescent="0.2">
      <c r="A652" s="53">
        <v>11</v>
      </c>
      <c r="B652" s="85" t="s">
        <v>1300</v>
      </c>
      <c r="C652" s="50" t="s">
        <v>1301</v>
      </c>
      <c r="D652" s="51">
        <f t="shared" ref="D652:E652" si="189">+D649+D650-D651</f>
        <v>30177.419999998994</v>
      </c>
      <c r="E652" s="51">
        <f t="shared" si="189"/>
        <v>63721.910000000149</v>
      </c>
      <c r="F652" s="52">
        <f t="shared" si="188"/>
        <v>211.1575807342121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274</v>
      </c>
      <c r="E654" s="262">
        <v>241</v>
      </c>
      <c r="F654" s="52">
        <f t="shared" si="188"/>
        <v>87.956204379562038</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291</v>
      </c>
      <c r="E656" s="262">
        <v>249</v>
      </c>
      <c r="F656" s="52">
        <f t="shared" si="188"/>
        <v>85.567010309278345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37790.339999999997</v>
      </c>
      <c r="E669" s="242">
        <v>16934.419999999998</v>
      </c>
      <c r="F669" s="52">
        <f t="shared" si="188"/>
        <v>44.811504739041773</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24311.5</v>
      </c>
      <c r="E678" s="242"/>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109338.57</v>
      </c>
      <c r="E698" s="242"/>
      <c r="F698" s="52">
        <f t="shared" si="188"/>
        <v>0</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110851.13</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2956.53</v>
      </c>
      <c r="E712" s="242">
        <v>11438.36</v>
      </c>
      <c r="F712" s="52">
        <f t="shared" si="188"/>
        <v>386.88462488119518</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2195.39</v>
      </c>
      <c r="E716" s="242">
        <v>2800</v>
      </c>
      <c r="F716" s="52">
        <f t="shared" si="188"/>
        <v>127.53998150670269</v>
      </c>
    </row>
    <row r="717" spans="1:6" ht="12.75" customHeight="1" x14ac:dyDescent="0.2">
      <c r="A717" s="53">
        <v>31215</v>
      </c>
      <c r="B717" s="85" t="s">
        <v>1413</v>
      </c>
      <c r="C717" s="50" t="s">
        <v>1414</v>
      </c>
      <c r="D717" s="242">
        <v>6682.71</v>
      </c>
      <c r="E717" s="242">
        <v>3090.08</v>
      </c>
      <c r="F717" s="52">
        <f t="shared" si="188"/>
        <v>46.239923623799328</v>
      </c>
    </row>
    <row r="718" spans="1:6" ht="12.75" customHeight="1" x14ac:dyDescent="0.2">
      <c r="A718" s="53">
        <v>32121</v>
      </c>
      <c r="B718" s="85" t="s">
        <v>1415</v>
      </c>
      <c r="C718" s="50" t="s">
        <v>1416</v>
      </c>
      <c r="D718" s="242">
        <v>131022.54</v>
      </c>
      <c r="E718" s="242">
        <v>126643.61</v>
      </c>
      <c r="F718" s="52">
        <f t="shared" si="188"/>
        <v>96.657880392182904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373.14</v>
      </c>
      <c r="E720" s="242">
        <v>310.94</v>
      </c>
      <c r="F720" s="52">
        <f t="shared" si="188"/>
        <v>83.330653374068717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122945.1</v>
      </c>
      <c r="E722" s="242">
        <v>122231.5</v>
      </c>
      <c r="F722" s="52">
        <f t="shared" si="188"/>
        <v>99.419578332117339</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4435.79</v>
      </c>
      <c r="E725" s="242">
        <v>4312.26</v>
      </c>
      <c r="F725" s="52">
        <f t="shared" ref="F725:F979" si="190">IF(D725&lt;&gt;0,IF(E725/D725&gt;=100,"&gt;&gt;100",E725/D725*100),"-")</f>
        <v>97.215152205131446</v>
      </c>
    </row>
    <row r="726" spans="1:6" ht="12.75" customHeight="1" x14ac:dyDescent="0.2">
      <c r="A726" s="53" t="s">
        <v>1431</v>
      </c>
      <c r="B726" s="85" t="s">
        <v>1432</v>
      </c>
      <c r="C726" s="50" t="s">
        <v>1431</v>
      </c>
      <c r="D726" s="242">
        <v>1986.73</v>
      </c>
      <c r="E726" s="242">
        <v>1490.97</v>
      </c>
      <c r="F726" s="52">
        <f t="shared" si="190"/>
        <v>75.046433083509072</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42" workbookViewId="0">
      <selection activeCell="D6" sqref="D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2862390.88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6082207.6300000008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51356.01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5714789.8400000008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3626927.09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1837955.28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41368.980000000003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208538.49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216061.78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100000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100000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5548024.7300000004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18085.3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5325377.99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3665531.69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1399968.39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41717.82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218160.09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204561.44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3396573.7800000012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2144066.3500000006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104510.99</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15250.19</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43131.86</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40490.519999999997</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5638.42</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2034434.1800000002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2034434.1800000002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393465.12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814967.02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692107.26</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133894.78</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5121.18</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3741.18</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1380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1252507.43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1585.13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1219874.8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31047.5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33950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 Zdravlja BBŽ</cp:lastModifiedBy>
  <cp:lastPrinted>2024-07-08T06:57:33Z</cp:lastPrinted>
  <dcterms:created xsi:type="dcterms:W3CDTF">2022-04-01T05:14:30Z</dcterms:created>
  <dcterms:modified xsi:type="dcterms:W3CDTF">2024-07-09T05:31:20Z</dcterms:modified>
</cp:coreProperties>
</file>